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22635" windowHeight="10590" activeTab="0"/>
  </bookViews>
  <sheets>
    <sheet name="Расчет долей ТО (2)" sheetId="1" r:id="rId1"/>
  </sheets>
  <definedNames/>
  <calcPr fullCalcOnLoad="1"/>
</workbook>
</file>

<file path=xl/sharedStrings.xml><?xml version="1.0" encoding="utf-8"?>
<sst xmlns="http://schemas.openxmlformats.org/spreadsheetml/2006/main" count="618" uniqueCount="356">
  <si>
    <t>Приложение 1 Расчет долей опреаторов ТО на рынке технического осмотра (для ознакомления и опубликования на сайте Управления).</t>
  </si>
  <si>
    <t>Статус</t>
  </si>
  <si>
    <t>Оператор технического осмотра</t>
  </si>
  <si>
    <t>Информация о пунктах технического осмотра</t>
  </si>
  <si>
    <t>Дата внесения в реестр операторов технического осмотра сведений об операторе технического осмотра</t>
  </si>
  <si>
    <t>Информация об аккредитации оператора технического осмотра</t>
  </si>
  <si>
    <t>Информация о проведении проверок</t>
  </si>
  <si>
    <t>Количество произведенных ТО</t>
  </si>
  <si>
    <t>Кол-во заключенных договоров на прохождение ТО</t>
  </si>
  <si>
    <t>Доля по проведенным ТО, %</t>
  </si>
  <si>
    <t xml:space="preserve">Полное наименование </t>
  </si>
  <si>
    <t xml:space="preserve">Сокращенное наименование </t>
  </si>
  <si>
    <t>Место нахождения</t>
  </si>
  <si>
    <t>ФИО руководителя</t>
  </si>
  <si>
    <t>Адрес</t>
  </si>
  <si>
    <t>Телефон</t>
  </si>
  <si>
    <t>Адрес электронной почты</t>
  </si>
  <si>
    <t>Область аккредитации пункта технического осмотра</t>
  </si>
  <si>
    <t>Аттестат аккредитации</t>
  </si>
  <si>
    <t>Сведения о переоформлении аттестата аккредитации</t>
  </si>
  <si>
    <t>Сведения о расширении или сокращении области аккредитации</t>
  </si>
  <si>
    <t>Сведения о приостановлении аттестата аккредитации</t>
  </si>
  <si>
    <t>Сведения о возобновлении аттестата аккредитации</t>
  </si>
  <si>
    <t>Сведения об аннулировании  аттестата аккредитации</t>
  </si>
  <si>
    <t>Основание проведения проверки</t>
  </si>
  <si>
    <t>Дата проведения проверки</t>
  </si>
  <si>
    <t>Реквизиты акта, составленного по результатам проверки</t>
  </si>
  <si>
    <t>Выявленные нарушения</t>
  </si>
  <si>
    <t>Сведения об устранении нарушения</t>
  </si>
  <si>
    <t>9 мес. 2013</t>
  </si>
  <si>
    <t>Субъект РФ</t>
  </si>
  <si>
    <t>Район</t>
  </si>
  <si>
    <t>Населенный пункт</t>
  </si>
  <si>
    <t>Улица</t>
  </si>
  <si>
    <t>Дом</t>
  </si>
  <si>
    <t>Офис</t>
  </si>
  <si>
    <t>Индекс</t>
  </si>
  <si>
    <t>Корпус, строение</t>
  </si>
  <si>
    <t>Статус аттестата аккредитации</t>
  </si>
  <si>
    <t>Номер аттестата аккредитации</t>
  </si>
  <si>
    <t>Основание вынесения решения о предоставлении аттестата аккредитации</t>
  </si>
  <si>
    <t>Дата вынесения решения и реквизиты решения о предоставлении аттестата аккредитации</t>
  </si>
  <si>
    <t>Область аккредитации</t>
  </si>
  <si>
    <t>Дата вынесения решения и реквизиты решения о переоформлении аттестата аккредитации</t>
  </si>
  <si>
    <t>Прежние сведения 
аттестата аккредитации</t>
  </si>
  <si>
    <t>Измененные сведения аттестата аккредитации</t>
  </si>
  <si>
    <t>Дата вынесения решения и реквизиты решения о расширении области аккредитации</t>
  </si>
  <si>
    <t>Прежняя область аккредитации</t>
  </si>
  <si>
    <t>Измененная область аккредитации</t>
  </si>
  <si>
    <t>Основание вынесения решения о приостановлении аттестата аккредитации</t>
  </si>
  <si>
    <t>Дата вынесения решения и реквизиты решения о приостановлении аттестата аккредитации</t>
  </si>
  <si>
    <t>Основание вынесения решения о возобновлении аттестата аккредитации</t>
  </si>
  <si>
    <t>Дата вынесения решения и реквизиты решения о возобновлении аттестата аккредитации</t>
  </si>
  <si>
    <t>Основание вынесения решения об аннулировании аттестата аккредитации</t>
  </si>
  <si>
    <t>Дата вынесения решения и реквизиты решения об аннулировании аттестата аккредитации</t>
  </si>
  <si>
    <t>Аккредитован</t>
  </si>
  <si>
    <t>ЗАО "Техосмотр"</t>
  </si>
  <si>
    <t>163002, Архангельск г, Никольский пр-кт, дом № 54, строение 1</t>
  </si>
  <si>
    <t>Иванов Александр Николаевич</t>
  </si>
  <si>
    <t xml:space="preserve">Архангельская                            обл      </t>
  </si>
  <si>
    <t>8-800-700-01-70</t>
  </si>
  <si>
    <t>info@zaoto.ru</t>
  </si>
  <si>
    <t>L, M1, N1</t>
  </si>
  <si>
    <t>01.01.2012</t>
  </si>
  <si>
    <t>Заявление юр. лица</t>
  </si>
  <si>
    <t>26.01.2012</t>
  </si>
  <si>
    <t>Нарушение требований аккредитации</t>
  </si>
  <si>
    <t>устранено 25.04.2012</t>
  </si>
  <si>
    <t>Общество с ограниченной ответственностью "АРПАС"</t>
  </si>
  <si>
    <t>ООО "АРПАС"</t>
  </si>
  <si>
    <t/>
  </si>
  <si>
    <t>163000,г. Архангельск, ул. Карпогорская, д. 10</t>
  </si>
  <si>
    <t>Палицын Виталий Геннадьевич</t>
  </si>
  <si>
    <t>Архангельская обл.</t>
  </si>
  <si>
    <t>г. Архангельск, округ Октябрьский</t>
  </si>
  <si>
    <t>шос. Талажское</t>
  </si>
  <si>
    <t>д. 3, корп. 3</t>
  </si>
  <si>
    <t>(8182) 297815</t>
  </si>
  <si>
    <t>arpaspto2@yandex.ru</t>
  </si>
  <si>
    <t>L, O, M1, M2, M3, N1, N2, N3</t>
  </si>
  <si>
    <t>15.07.2013</t>
  </si>
  <si>
    <t>02045</t>
  </si>
  <si>
    <t>777-ТО</t>
  </si>
  <si>
    <t>Общество с ограниченной ответственностью "АРХАНГЕЛЬСКОЕ ТРАНСПОРТНОЕ ПРЕДПРИЯТИЕ -1"</t>
  </si>
  <si>
    <t>ООО "Архангельское ТП-1"</t>
  </si>
  <si>
    <t>Архангельская обл</t>
  </si>
  <si>
    <t>163000, г Архангельск, пр-кт Московский, д. 25</t>
  </si>
  <si>
    <t>Королев Иван Александрович</t>
  </si>
  <si>
    <t>г Архангельск, Ломоносовский округ</t>
  </si>
  <si>
    <t>пр-кт Московский</t>
  </si>
  <si>
    <t>д. 25, стр.9</t>
  </si>
  <si>
    <t>(8182)668827 (8182)668840</t>
  </si>
  <si>
    <t>sto-m25@yandex.ru</t>
  </si>
  <si>
    <t>05.08.2013</t>
  </si>
  <si>
    <t>02138</t>
  </si>
  <si>
    <t>889-ТО</t>
  </si>
  <si>
    <t>Добавлен в реестр</t>
  </si>
  <si>
    <t>Общество с ограниченной ответственностью "Онега-Ремсервис-Лес"</t>
  </si>
  <si>
    <t>ООО "Онега-Ремсервис-Лес"</t>
  </si>
  <si>
    <t>164840, Онежский р-н, г Онега, пр-кт Ленина, д. 215 А</t>
  </si>
  <si>
    <t>Герасимов Николай Александрович</t>
  </si>
  <si>
    <t>Онежский р-н</t>
  </si>
  <si>
    <t>г Онега</t>
  </si>
  <si>
    <t>пр-кт Ленина</t>
  </si>
  <si>
    <t>215А</t>
  </si>
  <si>
    <t>164840</t>
  </si>
  <si>
    <t>(81839)70125</t>
  </si>
  <si>
    <t>22.12.2011</t>
  </si>
  <si>
    <t>137</t>
  </si>
  <si>
    <t>Муниципальное унитарное автотранспортное предприятие "Каргопольавтотранс"</t>
  </si>
  <si>
    <t>МУ АТП "Каргопольавтотранс"</t>
  </si>
  <si>
    <t>164110, Каргопольский р-н, г Каргополь, ул. Окружная, д. 16</t>
  </si>
  <si>
    <t>Худяков Николай Леонидович</t>
  </si>
  <si>
    <t>Каргопольский р-н</t>
  </si>
  <si>
    <t>г Каргополь</t>
  </si>
  <si>
    <t>ул Окружная</t>
  </si>
  <si>
    <t>16</t>
  </si>
  <si>
    <t>164110</t>
  </si>
  <si>
    <t>(81841) 21846, 21474</t>
  </si>
  <si>
    <t>kargatp@atnet.ru</t>
  </si>
  <si>
    <t>11.01.2012</t>
  </si>
  <si>
    <t>4</t>
  </si>
  <si>
    <t xml:space="preserve"> -</t>
  </si>
  <si>
    <t>Общество с ограниченной ответственностью "ТрансДорПроект"</t>
  </si>
  <si>
    <t>ООО "ТрансДорПроект"</t>
  </si>
  <si>
    <t>164571, Виноградовский р-н, рп Березник, ул Набережная, д. 8</t>
  </si>
  <si>
    <t>Шукюров Вилаят Гусейнович</t>
  </si>
  <si>
    <t>Виноградовский р-н</t>
  </si>
  <si>
    <t>рп Березник</t>
  </si>
  <si>
    <t>ул Массив Придорожный-1</t>
  </si>
  <si>
    <t>7 стр 6</t>
  </si>
  <si>
    <t>164571</t>
  </si>
  <si>
    <t>(81831)22786</t>
  </si>
  <si>
    <t>данные не представил</t>
  </si>
  <si>
    <t>Государственное автономное образовательное учреждение среднего профессионального образования Архангельской области "Красноборский лесотехнический техникум"</t>
  </si>
  <si>
    <t>ГАОУ СПО Архангельской области "Красноборский лесотехнический техникум"</t>
  </si>
  <si>
    <t>165430, Красноборский р-н, с Красноборск, ул Красная, д. 31</t>
  </si>
  <si>
    <t>Панов Александр Аркадьевич</t>
  </si>
  <si>
    <t>Красноборский р-н</t>
  </si>
  <si>
    <t>с Красноборск</t>
  </si>
  <si>
    <t>ул Советская</t>
  </si>
  <si>
    <t>36А</t>
  </si>
  <si>
    <t>165430</t>
  </si>
  <si>
    <t>(818-40) 21803</t>
  </si>
  <si>
    <t>pu2@atnet.ru</t>
  </si>
  <si>
    <t>Общество с ограниченной ответственностью "Техносервис"</t>
  </si>
  <si>
    <t>ООО "Техносервис"</t>
  </si>
  <si>
    <t>164901, г Новодвинск, ул Декабристов, д. 20, оф. 1</t>
  </si>
  <si>
    <t>Нагибин Владимир Васильевич</t>
  </si>
  <si>
    <t>г Новодвинск</t>
  </si>
  <si>
    <t>ул Декабристов</t>
  </si>
  <si>
    <t>20</t>
  </si>
  <si>
    <t>164901</t>
  </si>
  <si>
    <t>89115829500</t>
  </si>
  <si>
    <t>novtex29@ mail.ru</t>
  </si>
  <si>
    <t>Деятельность прекращена</t>
  </si>
  <si>
    <t>Общество с ограниченной ответственностью "Автоцентр на Окружной"</t>
  </si>
  <si>
    <t>ООО "Автоцентр на Окружной"</t>
  </si>
  <si>
    <t>163000, г Архангельск, ш. Окружное, д. 3</t>
  </si>
  <si>
    <t>Баличев Михаил Васильевич</t>
  </si>
  <si>
    <t>г Архангельск</t>
  </si>
  <si>
    <t>ш Окружное</t>
  </si>
  <si>
    <t>3</t>
  </si>
  <si>
    <t>163000</t>
  </si>
  <si>
    <t>8(8182)24-33-89</t>
  </si>
  <si>
    <t>E-mail: auto-Centr29to@yandex.ru</t>
  </si>
  <si>
    <t>21.01.2013</t>
  </si>
  <si>
    <t>прекратил деятельность с 24.12.2012 года</t>
  </si>
  <si>
    <t>Общество с ограниченной ответственностью "Пассажирское автотранспортное предприятие"</t>
  </si>
  <si>
    <t>ООО "Пассажирское АТП"</t>
  </si>
  <si>
    <t>165650, г Коряжма, дор Магистральное шоссе, д. 15</t>
  </si>
  <si>
    <t>Дурягин Владимир Иванович</t>
  </si>
  <si>
    <t>г Коряжма</t>
  </si>
  <si>
    <t>дор Магистральное шоссе</t>
  </si>
  <si>
    <t>15</t>
  </si>
  <si>
    <t>165650</t>
  </si>
  <si>
    <t>8(818-50) 3-97-77</t>
  </si>
  <si>
    <t>письмо вернулось, истек срок хранения</t>
  </si>
  <si>
    <t>Муницыпальныое предприятие муницыпального образования "Мирный" "Муниципал-сервис"</t>
  </si>
  <si>
    <t>МП МО "Мирный" "Муницыпал-сервис"</t>
  </si>
  <si>
    <t>164170, г Мирный, ул. Чкалова, д. 11</t>
  </si>
  <si>
    <t>Ткачук Станислав Петрович</t>
  </si>
  <si>
    <t>г Мирный</t>
  </si>
  <si>
    <t>ул Строителей</t>
  </si>
  <si>
    <t>5</t>
  </si>
  <si>
    <t>164170</t>
  </si>
  <si>
    <t>(921)0779966</t>
  </si>
  <si>
    <t>Общество с ограниченной ответственностью "Северный транзит"</t>
  </si>
  <si>
    <t>ООО "Северный транзит"</t>
  </si>
  <si>
    <t>164520, г Северодвинск, ул Транспортная, д. 2, корп. 1</t>
  </si>
  <si>
    <t>Савицкий Юрий Георгиевич</t>
  </si>
  <si>
    <t>г Северодвинск</t>
  </si>
  <si>
    <t>ш Ягринское</t>
  </si>
  <si>
    <t>10 А</t>
  </si>
  <si>
    <t>164500</t>
  </si>
  <si>
    <t>(8184)566746(8184)528336</t>
  </si>
  <si>
    <t>Муниципальное унитарное предприятие "АТП "Плесецкое"</t>
  </si>
  <si>
    <t>МУП "АТП Плесецкое"</t>
  </si>
  <si>
    <t>164260, рп Плесецк, ул Юбилейная 2-я, д. 46</t>
  </si>
  <si>
    <t>Алексеева Галина Петровна</t>
  </si>
  <si>
    <t>Плесецкий р-н</t>
  </si>
  <si>
    <t>рп Плесецк</t>
  </si>
  <si>
    <t>ул Юбилейная 2-я</t>
  </si>
  <si>
    <t>46</t>
  </si>
  <si>
    <t>164260</t>
  </si>
  <si>
    <t>Общество с ограниченной ответственностью "Коношалес-Авто"</t>
  </si>
  <si>
    <t>ООО "Коношалес-Авто"</t>
  </si>
  <si>
    <t>164010, Коношский р-н, рп Коноша, ул. Советская, д. 64</t>
  </si>
  <si>
    <t>Пестерев Андрей Николаевич</t>
  </si>
  <si>
    <t>Коношский р-н</t>
  </si>
  <si>
    <t>рп Коноша</t>
  </si>
  <si>
    <t>164010</t>
  </si>
  <si>
    <t>(818) 5823949</t>
  </si>
  <si>
    <t>29.12.2012</t>
  </si>
  <si>
    <t>письмо вернулось</t>
  </si>
  <si>
    <t>Открытое акционерное общество "Производственное обьединение Северное машиностроительное предприятие"</t>
  </si>
  <si>
    <t>ОАО "ПО Севмаш"</t>
  </si>
  <si>
    <t>164500, г Северодвинск, ш Архангельское, д. 58</t>
  </si>
  <si>
    <t>Дьячков Андрей Аркадьевич</t>
  </si>
  <si>
    <t>ул Транспортная</t>
  </si>
  <si>
    <t>10</t>
  </si>
  <si>
    <t>164520</t>
  </si>
  <si>
    <t>(8184) 568677</t>
  </si>
  <si>
    <t>Общество с ограниченной ответственностью "Ультра-Сервис"</t>
  </si>
  <si>
    <t>ООО "Ультра-Сервис"</t>
  </si>
  <si>
    <t>163045, г Архангельск, ш Талажское, д. 1, корп. 2</t>
  </si>
  <si>
    <t>Носова Анна Юрьевна</t>
  </si>
  <si>
    <t>ш Талажское</t>
  </si>
  <si>
    <t>д.1, корп.3</t>
  </si>
  <si>
    <t>163045</t>
  </si>
  <si>
    <t>L, O, M1, M2, N1</t>
  </si>
  <si>
    <t>30.05.2012</t>
  </si>
  <si>
    <t>00778</t>
  </si>
  <si>
    <t>396-ТО</t>
  </si>
  <si>
    <t>муниципальное автономное образовательное учреждение "Межшкольный учебный комбинат"</t>
  </si>
  <si>
    <t>МАОУ "МУК"</t>
  </si>
  <si>
    <t>165650, г Коряжма, пр-кт Ленина, д. 37, корп. А</t>
  </si>
  <si>
    <t>Дудников Владимир Николаевич</t>
  </si>
  <si>
    <t>Магистральное шоссе</t>
  </si>
  <si>
    <t>(881850) 3-33-88</t>
  </si>
  <si>
    <t>mutckor@rambler.ru</t>
  </si>
  <si>
    <t>15.01.2013</t>
  </si>
  <si>
    <t>01513</t>
  </si>
  <si>
    <t>25-то</t>
  </si>
  <si>
    <t>Государственное бюджетное учреждение Архангельской области "Региональная транспортная служба"</t>
  </si>
  <si>
    <t>ГБУ Архангельской области "РТС"</t>
  </si>
  <si>
    <t>163002, г Архангельск, пр-кт Новгородский, д. 32, оф. 506</t>
  </si>
  <si>
    <t>Иванов Дмитрий Иванович</t>
  </si>
  <si>
    <t>Исакогорский</t>
  </si>
  <si>
    <t>ул Дорожников</t>
  </si>
  <si>
    <t>100</t>
  </si>
  <si>
    <t>163039</t>
  </si>
  <si>
    <t>29-21-92</t>
  </si>
  <si>
    <t>delo@rts.ru</t>
  </si>
  <si>
    <t>O, M1, M2, M3, N1, N2, N3</t>
  </si>
  <si>
    <t>21.03.2013</t>
  </si>
  <si>
    <t>01691</t>
  </si>
  <si>
    <t>311-то</t>
  </si>
  <si>
    <t>20.03.2013</t>
  </si>
  <si>
    <t>нет</t>
  </si>
  <si>
    <t>Долгобородов Николай Викторович</t>
  </si>
  <si>
    <t>165170, Шенкурский р-н, с. Ровдино, пункт ТО</t>
  </si>
  <si>
    <t>(818-51)42262</t>
  </si>
  <si>
    <t>15.12.2011</t>
  </si>
  <si>
    <t>128</t>
  </si>
  <si>
    <t>Борисов Владимир Владимирович</t>
  </si>
  <si>
    <t>165787, Ленский р-н, с. Кольмино, пункт ТО</t>
  </si>
  <si>
    <t>(81859)74234</t>
  </si>
  <si>
    <t>Савелов Андрей Сергеевич</t>
  </si>
  <si>
    <t>165500, Верхнетоемский р-н, с. Верхняя Тойма, ул. Ломоносова, пункт ТО</t>
  </si>
  <si>
    <t>(81854) 31234</t>
  </si>
  <si>
    <t>Конанова Елена Павловна</t>
  </si>
  <si>
    <t>165210, Устьянский р-н, рп Октябрьский, ул. Магистральная, пункт ТО</t>
  </si>
  <si>
    <t>(818-55)5-18-25</t>
  </si>
  <si>
    <t>18.07.2013</t>
  </si>
  <si>
    <t>Елезов Сергей Анатольевич</t>
  </si>
  <si>
    <t>165680, Вилегодский р-н, д. Мухонская, пункт ТО</t>
  </si>
  <si>
    <t>(81843)31756</t>
  </si>
  <si>
    <t>Плешков Николай Анатольевич</t>
  </si>
  <si>
    <t>165300, Котласский р-н, г. Котлас, ул. Маяковского, д. 42, пункт ТО</t>
  </si>
  <si>
    <t>(81-837)5-39-53</t>
  </si>
  <si>
    <t>Nik-pleshkov@yandex.ru</t>
  </si>
  <si>
    <t>Звездин Владимир Александрович</t>
  </si>
  <si>
    <t>165151, Вельский р-н, ж/д ст. Вага, пункт ТО (г. Вельск, ул. Кирова, д. 12, кв. 12)</t>
  </si>
  <si>
    <t>(818-36)2-55-32</t>
  </si>
  <si>
    <t>Суров Сергей Сергеевич</t>
  </si>
  <si>
    <t>163000, г. Архангельск, ш Талажское, д. 1, корп. 3, пункт ТО</t>
  </si>
  <si>
    <t>8(8182)626230</t>
  </si>
  <si>
    <t>данные не пердставил</t>
  </si>
  <si>
    <t>Пономарев Алексей Николаевич</t>
  </si>
  <si>
    <t>164600, Пинежский р-н, с. Карпогоры, ул. Светлая, д. 41, пункт ТО</t>
  </si>
  <si>
    <t>(818)5621411 (911)5864269</t>
  </si>
  <si>
    <t>20.01.2012</t>
  </si>
  <si>
    <t>19</t>
  </si>
  <si>
    <t>Морозов Андрей Дмитриевич</t>
  </si>
  <si>
    <t>164200, Няндомский р-н, г. Няндома, ул. Колхозная, д. 49, пункт ТО</t>
  </si>
  <si>
    <t>Палкин Андрей Васильевич</t>
  </si>
  <si>
    <t xml:space="preserve">165300, г. Котлас, проезд Промышленный тупик, д. 10, корп. 3, корп. 1, пункт ТО </t>
  </si>
  <si>
    <t>г Котлас</t>
  </si>
  <si>
    <t>проезд Промышленный тупик</t>
  </si>
  <si>
    <t>10 корп. 3, корп. 1</t>
  </si>
  <si>
    <t>165300</t>
  </si>
  <si>
    <t>(81837)23298</t>
  </si>
  <si>
    <t>Tehosmotr-kotlas@mail.ru</t>
  </si>
  <si>
    <t>27.08.2013</t>
  </si>
  <si>
    <t>02224</t>
  </si>
  <si>
    <t>996-ТО</t>
  </si>
  <si>
    <t>Пушнякова Нина Александровна</t>
  </si>
  <si>
    <t>165390, Котласский р-н, д. Ядриха, ул. Железнодорожная, д. 5 В, пункт ТО</t>
  </si>
  <si>
    <t>Котласский р-н</t>
  </si>
  <si>
    <t>д Ядриха</t>
  </si>
  <si>
    <t>ул Железнодорожная</t>
  </si>
  <si>
    <t>5В</t>
  </si>
  <si>
    <t>165390</t>
  </si>
  <si>
    <t>(81837)70137</t>
  </si>
  <si>
    <t>-</t>
  </si>
  <si>
    <t>Горчинский Станислав Эдвардович</t>
  </si>
  <si>
    <t>164500, г. Северодвинск, ул. Северо-западная, д. 41, пункт ТО</t>
  </si>
  <si>
    <t>ул Северо-западная</t>
  </si>
  <si>
    <t>41</t>
  </si>
  <si>
    <t>M1, N1</t>
  </si>
  <si>
    <t>02.02.2012</t>
  </si>
  <si>
    <t>00083</t>
  </si>
  <si>
    <t>109</t>
  </si>
  <si>
    <t>данные не представлены</t>
  </si>
  <si>
    <t>Рамзина Ирина Вениаминовна</t>
  </si>
  <si>
    <t>165115, Вельский муниципальный р-н, МО "Муравьевское", д. Петуховская, пункт ТО</t>
  </si>
  <si>
    <t>Вельский муниципальный р-н</t>
  </si>
  <si>
    <t>МО "Муравьевское" д Петуховская</t>
  </si>
  <si>
    <t>165115</t>
  </si>
  <si>
    <t>M1, M2, M3, N1, N2, N3</t>
  </si>
  <si>
    <t>26.03.2012</t>
  </si>
  <si>
    <t>01892</t>
  </si>
  <si>
    <t>600-ТО</t>
  </si>
  <si>
    <t>27.05.2013</t>
  </si>
  <si>
    <t>27.05.2013 600-ТО</t>
  </si>
  <si>
    <t>L, M1, M2, M3, N1</t>
  </si>
  <si>
    <t>Вашкевич Алексей Васильевич</t>
  </si>
  <si>
    <t>164610, Пинежский р-н, п. Пинега, пункт ТО</t>
  </si>
  <si>
    <t>Пинежский р-н</t>
  </si>
  <si>
    <t>п Пинега</t>
  </si>
  <si>
    <t>164610</t>
  </si>
  <si>
    <t>00550</t>
  </si>
  <si>
    <t>173-ТО</t>
  </si>
  <si>
    <t>Летовальцев Евгений Викторович</t>
  </si>
  <si>
    <t>163002, г Архангельск, пр Никольский, д. 54, строение 1, пункт ТО</t>
  </si>
  <si>
    <t>г. Архангельск</t>
  </si>
  <si>
    <t>пр Никольский</t>
  </si>
  <si>
    <t>д. 54, строен. 1</t>
  </si>
  <si>
    <t>163002</t>
  </si>
  <si>
    <t>8-960-017-87-56</t>
  </si>
  <si>
    <t>Evgeniy.Letovaltsev@russianto.ru</t>
  </si>
  <si>
    <t>12.08.2013</t>
  </si>
  <si>
    <t>02158</t>
  </si>
  <si>
    <t>912-ТО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</si>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</sst>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3" borderId="4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168" fontId="4" fillId="0" borderId="26" xfId="0" applyNumberFormat="1" applyFont="1" applyBorder="1" applyAlignment="1">
      <alignment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4" fillId="0" borderId="47" xfId="0" applyFont="1" applyBorder="1" applyAlignment="1">
      <alignment/>
    </xf>
    <xf numFmtId="168" fontId="4" fillId="0" borderId="48" xfId="0" applyNumberFormat="1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workbookViewId="0" topLeftCell="A1">
      <pane ySplit="5" topLeftCell="BM6" activePane="bottomLeft" state="frozen"/>
      <selection pane="topLeft" activeCell="A1" sqref="A1"/>
      <selection pane="bottomLeft" activeCell="D43" sqref="D43"/>
    </sheetView>
  </sheetViews>
  <sheetFormatPr defaultColWidth="9.00390625" defaultRowHeight="12.75"/>
  <cols>
    <col min="1" max="1" width="3.00390625" style="1" customWidth="1"/>
    <col min="2" max="2" width="10.25390625" style="77" customWidth="1"/>
    <col min="3" max="3" width="0.2421875" style="1" customWidth="1"/>
    <col min="4" max="4" width="39.875" style="1" customWidth="1"/>
    <col min="5" max="5" width="13.75390625" style="1" hidden="1" customWidth="1"/>
    <col min="6" max="6" width="0.37109375" style="1" customWidth="1"/>
    <col min="7" max="7" width="52.625" style="1" customWidth="1"/>
    <col min="8" max="8" width="13.625" style="1" hidden="1" customWidth="1"/>
    <col min="9" max="12" width="0" style="1" hidden="1" customWidth="1"/>
    <col min="13" max="13" width="16.875" style="1" hidden="1" customWidth="1"/>
    <col min="14" max="14" width="23.75390625" style="1" hidden="1" customWidth="1"/>
    <col min="15" max="15" width="26.875" style="1" hidden="1" customWidth="1"/>
    <col min="16" max="18" width="0" style="1" hidden="1" customWidth="1"/>
    <col min="19" max="19" width="11.125" style="1" customWidth="1"/>
    <col min="20" max="20" width="13.625" style="1" customWidth="1"/>
    <col min="21" max="21" width="19.00390625" style="1" customWidth="1"/>
    <col min="22" max="22" width="2.00390625" style="1" hidden="1" customWidth="1"/>
    <col min="23" max="23" width="20.25390625" style="1" hidden="1" customWidth="1"/>
    <col min="24" max="45" width="0" style="1" hidden="1" customWidth="1"/>
    <col min="46" max="46" width="9.25390625" style="1" hidden="1" customWidth="1"/>
    <col min="47" max="47" width="12.25390625" style="1" hidden="1" customWidth="1"/>
    <col min="48" max="48" width="8.75390625" style="1" hidden="1" customWidth="1"/>
    <col min="49" max="49" width="11.875" style="1" hidden="1" customWidth="1"/>
    <col min="50" max="50" width="15.00390625" style="1" customWidth="1"/>
    <col min="51" max="51" width="16.125" style="1" customWidth="1"/>
    <col min="52" max="16384" width="9.125" style="1" customWidth="1"/>
  </cols>
  <sheetData>
    <row r="1" ht="16.5" thickBot="1">
      <c r="B1" s="2" t="s">
        <v>0</v>
      </c>
    </row>
    <row r="2" spans="1:51" s="2" customFormat="1" ht="33" customHeight="1">
      <c r="A2" s="3"/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7"/>
      <c r="M2" s="8" t="s">
        <v>3</v>
      </c>
      <c r="N2" s="9"/>
      <c r="O2" s="9"/>
      <c r="P2" s="9"/>
      <c r="Q2" s="9"/>
      <c r="R2" s="9"/>
      <c r="S2" s="9"/>
      <c r="T2" s="9"/>
      <c r="U2" s="9"/>
      <c r="V2" s="10"/>
      <c r="W2" s="11" t="s">
        <v>4</v>
      </c>
      <c r="X2" s="12" t="s">
        <v>5</v>
      </c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4"/>
      <c r="AO2" s="15" t="s">
        <v>6</v>
      </c>
      <c r="AP2" s="16"/>
      <c r="AQ2" s="16"/>
      <c r="AR2" s="16"/>
      <c r="AS2" s="17"/>
      <c r="AT2" s="18" t="s">
        <v>7</v>
      </c>
      <c r="AU2" s="19"/>
      <c r="AV2" s="18" t="s">
        <v>8</v>
      </c>
      <c r="AW2" s="19"/>
      <c r="AX2" s="20" t="s">
        <v>9</v>
      </c>
      <c r="AY2" s="20"/>
    </row>
    <row r="3" spans="1:51" s="2" customFormat="1" ht="15.75" customHeight="1">
      <c r="A3" s="21"/>
      <c r="B3" s="22"/>
      <c r="C3" s="23" t="s">
        <v>10</v>
      </c>
      <c r="D3" s="24" t="s">
        <v>11</v>
      </c>
      <c r="E3" s="24" t="s">
        <v>12</v>
      </c>
      <c r="F3" s="24"/>
      <c r="G3" s="24"/>
      <c r="H3" s="24"/>
      <c r="I3" s="24"/>
      <c r="J3" s="24"/>
      <c r="K3" s="24"/>
      <c r="L3" s="25" t="s">
        <v>13</v>
      </c>
      <c r="M3" s="26" t="s">
        <v>14</v>
      </c>
      <c r="N3" s="27"/>
      <c r="O3" s="27"/>
      <c r="P3" s="27"/>
      <c r="Q3" s="27"/>
      <c r="R3" s="27"/>
      <c r="S3" s="23"/>
      <c r="T3" s="28" t="s">
        <v>15</v>
      </c>
      <c r="U3" s="28" t="s">
        <v>16</v>
      </c>
      <c r="V3" s="25" t="s">
        <v>17</v>
      </c>
      <c r="W3" s="29"/>
      <c r="X3" s="27" t="s">
        <v>18</v>
      </c>
      <c r="Y3" s="27"/>
      <c r="Z3" s="27"/>
      <c r="AA3" s="27"/>
      <c r="AB3" s="23"/>
      <c r="AC3" s="30" t="s">
        <v>19</v>
      </c>
      <c r="AD3" s="31"/>
      <c r="AE3" s="32"/>
      <c r="AF3" s="30" t="s">
        <v>20</v>
      </c>
      <c r="AG3" s="31"/>
      <c r="AH3" s="32"/>
      <c r="AI3" s="30" t="s">
        <v>21</v>
      </c>
      <c r="AJ3" s="31"/>
      <c r="AK3" s="30" t="s">
        <v>22</v>
      </c>
      <c r="AL3" s="31"/>
      <c r="AM3" s="30" t="s">
        <v>23</v>
      </c>
      <c r="AN3" s="31"/>
      <c r="AO3" s="33" t="s">
        <v>24</v>
      </c>
      <c r="AP3" s="24" t="s">
        <v>25</v>
      </c>
      <c r="AQ3" s="34" t="s">
        <v>26</v>
      </c>
      <c r="AR3" s="24" t="s">
        <v>27</v>
      </c>
      <c r="AS3" s="35" t="s">
        <v>28</v>
      </c>
      <c r="AT3" s="36">
        <v>2012</v>
      </c>
      <c r="AU3" s="36" t="s">
        <v>29</v>
      </c>
      <c r="AV3" s="36">
        <v>2012</v>
      </c>
      <c r="AW3" s="36" t="s">
        <v>29</v>
      </c>
      <c r="AX3" s="37">
        <v>2012</v>
      </c>
      <c r="AY3" s="37" t="s">
        <v>29</v>
      </c>
    </row>
    <row r="4" spans="1:51" s="2" customFormat="1" ht="9.75" customHeight="1">
      <c r="A4" s="21"/>
      <c r="B4" s="22"/>
      <c r="C4" s="23"/>
      <c r="D4" s="24"/>
      <c r="E4" s="24" t="s">
        <v>30</v>
      </c>
      <c r="F4" s="24" t="s">
        <v>31</v>
      </c>
      <c r="G4" s="24" t="s">
        <v>32</v>
      </c>
      <c r="H4" s="24" t="s">
        <v>33</v>
      </c>
      <c r="I4" s="24" t="s">
        <v>34</v>
      </c>
      <c r="J4" s="28" t="s">
        <v>35</v>
      </c>
      <c r="K4" s="24" t="s">
        <v>36</v>
      </c>
      <c r="L4" s="38"/>
      <c r="M4" s="39" t="s">
        <v>30</v>
      </c>
      <c r="N4" s="28" t="s">
        <v>31</v>
      </c>
      <c r="O4" s="28" t="s">
        <v>32</v>
      </c>
      <c r="P4" s="28" t="s">
        <v>33</v>
      </c>
      <c r="Q4" s="28" t="s">
        <v>34</v>
      </c>
      <c r="R4" s="28" t="s">
        <v>37</v>
      </c>
      <c r="S4" s="28" t="s">
        <v>36</v>
      </c>
      <c r="T4" s="40"/>
      <c r="U4" s="40"/>
      <c r="V4" s="38"/>
      <c r="W4" s="29"/>
      <c r="X4" s="41" t="s">
        <v>38</v>
      </c>
      <c r="Y4" s="24" t="s">
        <v>39</v>
      </c>
      <c r="Z4" s="24" t="s">
        <v>40</v>
      </c>
      <c r="AA4" s="24" t="s">
        <v>41</v>
      </c>
      <c r="AB4" s="24" t="s">
        <v>42</v>
      </c>
      <c r="AC4" s="24" t="s">
        <v>43</v>
      </c>
      <c r="AD4" s="24" t="s">
        <v>44</v>
      </c>
      <c r="AE4" s="24" t="s">
        <v>45</v>
      </c>
      <c r="AF4" s="42" t="s">
        <v>46</v>
      </c>
      <c r="AG4" s="42" t="s">
        <v>47</v>
      </c>
      <c r="AH4" s="42" t="s">
        <v>48</v>
      </c>
      <c r="AI4" s="24" t="s">
        <v>49</v>
      </c>
      <c r="AJ4" s="24" t="s">
        <v>50</v>
      </c>
      <c r="AK4" s="24" t="s">
        <v>51</v>
      </c>
      <c r="AL4" s="24" t="s">
        <v>52</v>
      </c>
      <c r="AM4" s="24" t="s">
        <v>53</v>
      </c>
      <c r="AN4" s="43" t="s">
        <v>54</v>
      </c>
      <c r="AO4" s="33"/>
      <c r="AP4" s="24"/>
      <c r="AQ4" s="34"/>
      <c r="AR4" s="24"/>
      <c r="AS4" s="44"/>
      <c r="AT4" s="45"/>
      <c r="AU4" s="45"/>
      <c r="AV4" s="45"/>
      <c r="AW4" s="45"/>
      <c r="AX4" s="37"/>
      <c r="AY4" s="37"/>
    </row>
    <row r="5" spans="1:51" s="2" customFormat="1" ht="5.25" customHeight="1" thickBot="1">
      <c r="A5" s="46"/>
      <c r="B5" s="47"/>
      <c r="C5" s="48"/>
      <c r="D5" s="28"/>
      <c r="E5" s="28"/>
      <c r="F5" s="28"/>
      <c r="G5" s="28"/>
      <c r="H5" s="28"/>
      <c r="I5" s="28"/>
      <c r="J5" s="40"/>
      <c r="K5" s="28"/>
      <c r="L5" s="38"/>
      <c r="M5" s="49"/>
      <c r="N5" s="40"/>
      <c r="O5" s="40"/>
      <c r="P5" s="40"/>
      <c r="Q5" s="40"/>
      <c r="R5" s="40"/>
      <c r="S5" s="40"/>
      <c r="T5" s="40"/>
      <c r="U5" s="40"/>
      <c r="V5" s="38"/>
      <c r="W5" s="50"/>
      <c r="X5" s="51"/>
      <c r="Y5" s="28"/>
      <c r="Z5" s="28"/>
      <c r="AA5" s="28"/>
      <c r="AB5" s="28"/>
      <c r="AC5" s="28"/>
      <c r="AD5" s="28"/>
      <c r="AE5" s="28"/>
      <c r="AF5" s="52"/>
      <c r="AG5" s="52"/>
      <c r="AH5" s="52"/>
      <c r="AI5" s="28"/>
      <c r="AJ5" s="28"/>
      <c r="AK5" s="28"/>
      <c r="AL5" s="28"/>
      <c r="AM5" s="28"/>
      <c r="AN5" s="53"/>
      <c r="AO5" s="54"/>
      <c r="AP5" s="28"/>
      <c r="AQ5" s="55"/>
      <c r="AR5" s="28"/>
      <c r="AS5" s="56"/>
      <c r="AT5" s="57"/>
      <c r="AU5" s="57"/>
      <c r="AV5" s="57"/>
      <c r="AW5" s="57"/>
      <c r="AX5" s="37"/>
      <c r="AY5" s="37"/>
    </row>
    <row r="6" spans="1:51" s="2" customFormat="1" ht="8.25" customHeight="1" thickBot="1">
      <c r="A6" s="58"/>
      <c r="B6" s="5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51" s="2" customFormat="1" ht="33" customHeight="1">
      <c r="A7" s="60">
        <v>1</v>
      </c>
      <c r="B7" s="61" t="s">
        <v>55</v>
      </c>
      <c r="C7" s="60"/>
      <c r="D7" s="60" t="s">
        <v>56</v>
      </c>
      <c r="E7" s="60"/>
      <c r="F7" s="60"/>
      <c r="G7" s="60" t="s">
        <v>57</v>
      </c>
      <c r="H7" s="60"/>
      <c r="I7" s="60"/>
      <c r="J7" s="60"/>
      <c r="K7" s="60"/>
      <c r="L7" s="60" t="s">
        <v>58</v>
      </c>
      <c r="M7" s="60" t="s">
        <v>59</v>
      </c>
      <c r="N7" s="60"/>
      <c r="O7" s="60"/>
      <c r="P7" s="60"/>
      <c r="Q7" s="60"/>
      <c r="R7" s="60"/>
      <c r="S7" s="60"/>
      <c r="T7" s="60" t="s">
        <v>60</v>
      </c>
      <c r="U7" s="60" t="s">
        <v>61</v>
      </c>
      <c r="V7" s="60" t="s">
        <v>62</v>
      </c>
      <c r="W7" s="60" t="s">
        <v>63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 t="s">
        <v>64</v>
      </c>
      <c r="AP7" s="60" t="s">
        <v>65</v>
      </c>
      <c r="AQ7" s="60" t="s">
        <v>65</v>
      </c>
      <c r="AR7" s="60" t="s">
        <v>66</v>
      </c>
      <c r="AS7" s="62" t="s">
        <v>67</v>
      </c>
      <c r="AT7" s="63">
        <v>44617</v>
      </c>
      <c r="AU7" s="63">
        <v>28490</v>
      </c>
      <c r="AV7" s="63">
        <v>65782</v>
      </c>
      <c r="AW7" s="63">
        <v>49748</v>
      </c>
      <c r="AX7" s="64">
        <f>AT7/$AT$41*100</f>
        <v>49.449721258603304</v>
      </c>
      <c r="AY7" s="64">
        <f>AU7/$AU$41*100</f>
        <v>40.59966083821413</v>
      </c>
    </row>
    <row r="8" spans="1:51" s="2" customFormat="1" ht="32.25" customHeight="1">
      <c r="A8" s="60">
        <v>2</v>
      </c>
      <c r="B8" s="61" t="s">
        <v>55</v>
      </c>
      <c r="C8" s="60" t="s">
        <v>68</v>
      </c>
      <c r="D8" s="60" t="s">
        <v>69</v>
      </c>
      <c r="E8" s="60"/>
      <c r="F8" s="60" t="s">
        <v>70</v>
      </c>
      <c r="G8" s="60" t="s">
        <v>71</v>
      </c>
      <c r="H8" s="60"/>
      <c r="I8" s="60"/>
      <c r="J8" s="60"/>
      <c r="K8" s="60"/>
      <c r="L8" s="60" t="s">
        <v>72</v>
      </c>
      <c r="M8" s="60" t="s">
        <v>73</v>
      </c>
      <c r="N8" s="60" t="s">
        <v>70</v>
      </c>
      <c r="O8" s="60" t="s">
        <v>74</v>
      </c>
      <c r="P8" s="60" t="s">
        <v>75</v>
      </c>
      <c r="Q8" s="60" t="s">
        <v>76</v>
      </c>
      <c r="R8" s="60"/>
      <c r="S8" s="60" t="s">
        <v>70</v>
      </c>
      <c r="T8" s="60" t="s">
        <v>77</v>
      </c>
      <c r="U8" s="60" t="s">
        <v>78</v>
      </c>
      <c r="V8" s="60" t="s">
        <v>79</v>
      </c>
      <c r="W8" s="60" t="s">
        <v>80</v>
      </c>
      <c r="X8" s="60"/>
      <c r="Y8" s="60" t="s">
        <v>81</v>
      </c>
      <c r="Z8" s="60" t="s">
        <v>82</v>
      </c>
      <c r="AA8" s="60" t="s">
        <v>80</v>
      </c>
      <c r="AB8" s="60" t="s">
        <v>79</v>
      </c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2"/>
      <c r="AT8" s="63">
        <v>10775</v>
      </c>
      <c r="AU8" s="63">
        <v>7363</v>
      </c>
      <c r="AV8" s="63"/>
      <c r="AW8" s="63"/>
      <c r="AX8" s="64">
        <f>AT8/$AT$41*100</f>
        <v>11.942101588216387</v>
      </c>
      <c r="AY8" s="64">
        <f>AU8/$AU$41*100</f>
        <v>10.492639619226768</v>
      </c>
    </row>
    <row r="9" spans="1:51" s="2" customFormat="1" ht="30" customHeight="1">
      <c r="A9" s="60">
        <v>3</v>
      </c>
      <c r="B9" s="61" t="s">
        <v>55</v>
      </c>
      <c r="C9" s="60" t="s">
        <v>83</v>
      </c>
      <c r="D9" s="60" t="s">
        <v>84</v>
      </c>
      <c r="E9" s="60" t="s">
        <v>85</v>
      </c>
      <c r="F9" s="60" t="s">
        <v>70</v>
      </c>
      <c r="G9" s="60" t="s">
        <v>86</v>
      </c>
      <c r="H9" s="60"/>
      <c r="I9" s="60"/>
      <c r="J9" s="60"/>
      <c r="K9" s="60" t="s">
        <v>70</v>
      </c>
      <c r="L9" s="60" t="s">
        <v>87</v>
      </c>
      <c r="M9" s="60" t="s">
        <v>85</v>
      </c>
      <c r="N9" s="60" t="s">
        <v>70</v>
      </c>
      <c r="O9" s="60" t="s">
        <v>88</v>
      </c>
      <c r="P9" s="60" t="s">
        <v>89</v>
      </c>
      <c r="Q9" s="60" t="s">
        <v>90</v>
      </c>
      <c r="R9" s="60"/>
      <c r="S9" s="60" t="s">
        <v>70</v>
      </c>
      <c r="T9" s="60" t="s">
        <v>91</v>
      </c>
      <c r="U9" s="60" t="s">
        <v>92</v>
      </c>
      <c r="V9" s="60" t="s">
        <v>79</v>
      </c>
      <c r="W9" s="60" t="s">
        <v>93</v>
      </c>
      <c r="X9" s="60"/>
      <c r="Y9" s="60" t="s">
        <v>94</v>
      </c>
      <c r="Z9" s="60" t="s">
        <v>95</v>
      </c>
      <c r="AA9" s="60" t="s">
        <v>93</v>
      </c>
      <c r="AB9" s="60" t="s">
        <v>79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2"/>
      <c r="AT9" s="63">
        <v>8130</v>
      </c>
      <c r="AU9" s="63">
        <v>7160</v>
      </c>
      <c r="AV9" s="63">
        <v>32</v>
      </c>
      <c r="AW9" s="63">
        <v>69</v>
      </c>
      <c r="AX9" s="64">
        <f>AT9/$AT$41*100</f>
        <v>9.010606581178584</v>
      </c>
      <c r="AY9" s="64">
        <f>AU9/$AU$41*100</f>
        <v>10.203354566571187</v>
      </c>
    </row>
    <row r="10" spans="1:51" s="2" customFormat="1" ht="34.5" customHeight="1">
      <c r="A10" s="60">
        <v>4</v>
      </c>
      <c r="B10" s="61" t="s">
        <v>96</v>
      </c>
      <c r="C10" s="60" t="s">
        <v>97</v>
      </c>
      <c r="D10" s="60" t="s">
        <v>98</v>
      </c>
      <c r="E10" s="60" t="s">
        <v>85</v>
      </c>
      <c r="F10" s="60"/>
      <c r="G10" s="60" t="s">
        <v>99</v>
      </c>
      <c r="H10" s="60"/>
      <c r="I10" s="60"/>
      <c r="J10" s="60"/>
      <c r="K10" s="60"/>
      <c r="L10" s="60" t="s">
        <v>100</v>
      </c>
      <c r="M10" s="60" t="s">
        <v>85</v>
      </c>
      <c r="N10" s="60" t="s">
        <v>101</v>
      </c>
      <c r="O10" s="60" t="s">
        <v>102</v>
      </c>
      <c r="P10" s="60" t="s">
        <v>103</v>
      </c>
      <c r="Q10" s="60" t="s">
        <v>104</v>
      </c>
      <c r="R10" s="60"/>
      <c r="S10" s="60" t="s">
        <v>105</v>
      </c>
      <c r="T10" s="60" t="s">
        <v>106</v>
      </c>
      <c r="U10" s="60"/>
      <c r="V10" s="60"/>
      <c r="W10" s="60" t="s">
        <v>107</v>
      </c>
      <c r="X10" s="60"/>
      <c r="Y10" s="60" t="s">
        <v>70</v>
      </c>
      <c r="Z10" s="60" t="s">
        <v>108</v>
      </c>
      <c r="AA10" s="60" t="s">
        <v>107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2"/>
      <c r="AT10" s="63">
        <v>2146</v>
      </c>
      <c r="AU10" s="63">
        <v>1502</v>
      </c>
      <c r="AV10" s="63"/>
      <c r="AW10" s="63"/>
      <c r="AX10" s="64">
        <f>AT10/$AT$41*100</f>
        <v>2.3784454764095004</v>
      </c>
      <c r="AY10" s="64">
        <f>AU10/$AU$41*100</f>
        <v>2.1404243797471962</v>
      </c>
    </row>
    <row r="11" spans="1:51" s="2" customFormat="1" ht="35.25" customHeight="1">
      <c r="A11" s="60">
        <v>5</v>
      </c>
      <c r="B11" s="61" t="s">
        <v>96</v>
      </c>
      <c r="C11" s="60" t="s">
        <v>109</v>
      </c>
      <c r="D11" s="60" t="s">
        <v>110</v>
      </c>
      <c r="E11" s="60" t="s">
        <v>85</v>
      </c>
      <c r="F11" s="60"/>
      <c r="G11" s="60" t="s">
        <v>111</v>
      </c>
      <c r="H11" s="60"/>
      <c r="I11" s="60"/>
      <c r="J11" s="60"/>
      <c r="K11" s="60"/>
      <c r="L11" s="60" t="s">
        <v>112</v>
      </c>
      <c r="M11" s="60" t="s">
        <v>85</v>
      </c>
      <c r="N11" s="60" t="s">
        <v>113</v>
      </c>
      <c r="O11" s="60" t="s">
        <v>114</v>
      </c>
      <c r="P11" s="60" t="s">
        <v>115</v>
      </c>
      <c r="Q11" s="60" t="s">
        <v>116</v>
      </c>
      <c r="R11" s="60"/>
      <c r="S11" s="60" t="s">
        <v>117</v>
      </c>
      <c r="T11" s="60" t="s">
        <v>118</v>
      </c>
      <c r="U11" s="60" t="s">
        <v>119</v>
      </c>
      <c r="V11" s="60"/>
      <c r="W11" s="60" t="s">
        <v>120</v>
      </c>
      <c r="X11" s="60"/>
      <c r="Y11" s="60" t="s">
        <v>70</v>
      </c>
      <c r="Z11" s="60" t="s">
        <v>121</v>
      </c>
      <c r="AA11" s="60" t="s">
        <v>120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2"/>
      <c r="AT11" s="63">
        <v>1826</v>
      </c>
      <c r="AU11" s="63">
        <v>1199</v>
      </c>
      <c r="AV11" s="63" t="s">
        <v>122</v>
      </c>
      <c r="AW11" s="63" t="s">
        <v>122</v>
      </c>
      <c r="AX11" s="64">
        <f>AT11/$AT$41*100</f>
        <v>2.0237844547640953</v>
      </c>
      <c r="AY11" s="64">
        <f>AU11/$AU$41*100</f>
        <v>1.7086343750445327</v>
      </c>
    </row>
    <row r="12" spans="1:51" s="2" customFormat="1" ht="31.5" customHeight="1">
      <c r="A12" s="60">
        <v>6</v>
      </c>
      <c r="B12" s="61" t="s">
        <v>96</v>
      </c>
      <c r="C12" s="60" t="s">
        <v>123</v>
      </c>
      <c r="D12" s="60" t="s">
        <v>124</v>
      </c>
      <c r="E12" s="60" t="s">
        <v>85</v>
      </c>
      <c r="F12" s="60"/>
      <c r="G12" s="60" t="s">
        <v>125</v>
      </c>
      <c r="H12" s="60"/>
      <c r="I12" s="60"/>
      <c r="J12" s="60"/>
      <c r="K12" s="60"/>
      <c r="L12" s="60" t="s">
        <v>126</v>
      </c>
      <c r="M12" s="60" t="s">
        <v>85</v>
      </c>
      <c r="N12" s="60" t="s">
        <v>127</v>
      </c>
      <c r="O12" s="60" t="s">
        <v>128</v>
      </c>
      <c r="P12" s="60" t="s">
        <v>129</v>
      </c>
      <c r="Q12" s="60" t="s">
        <v>130</v>
      </c>
      <c r="R12" s="60"/>
      <c r="S12" s="60" t="s">
        <v>131</v>
      </c>
      <c r="T12" s="60" t="s">
        <v>132</v>
      </c>
      <c r="U12" s="60"/>
      <c r="V12" s="60"/>
      <c r="W12" s="60" t="s">
        <v>120</v>
      </c>
      <c r="X12" s="60"/>
      <c r="Y12" s="60" t="s">
        <v>70</v>
      </c>
      <c r="Z12" s="60" t="s">
        <v>121</v>
      </c>
      <c r="AA12" s="60" t="s">
        <v>120</v>
      </c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2"/>
      <c r="AT12" s="65" t="s">
        <v>133</v>
      </c>
      <c r="AU12" s="66"/>
      <c r="AV12" s="66"/>
      <c r="AW12" s="67"/>
      <c r="AX12" s="65" t="s">
        <v>133</v>
      </c>
      <c r="AY12" s="67"/>
    </row>
    <row r="13" spans="1:51" s="2" customFormat="1" ht="47.25" customHeight="1">
      <c r="A13" s="60">
        <v>7</v>
      </c>
      <c r="B13" s="61" t="s">
        <v>96</v>
      </c>
      <c r="C13" s="60" t="s">
        <v>134</v>
      </c>
      <c r="D13" s="60" t="s">
        <v>135</v>
      </c>
      <c r="E13" s="60" t="s">
        <v>85</v>
      </c>
      <c r="F13" s="60"/>
      <c r="G13" s="60" t="s">
        <v>136</v>
      </c>
      <c r="H13" s="60"/>
      <c r="I13" s="60"/>
      <c r="J13" s="60"/>
      <c r="K13" s="60"/>
      <c r="L13" s="60" t="s">
        <v>137</v>
      </c>
      <c r="M13" s="60" t="s">
        <v>85</v>
      </c>
      <c r="N13" s="60" t="s">
        <v>138</v>
      </c>
      <c r="O13" s="60" t="s">
        <v>139</v>
      </c>
      <c r="P13" s="60" t="s">
        <v>140</v>
      </c>
      <c r="Q13" s="60" t="s">
        <v>141</v>
      </c>
      <c r="R13" s="60"/>
      <c r="S13" s="60" t="s">
        <v>142</v>
      </c>
      <c r="T13" s="60" t="s">
        <v>143</v>
      </c>
      <c r="U13" s="1" t="s">
        <v>144</v>
      </c>
      <c r="V13" s="60"/>
      <c r="W13" s="60" t="s">
        <v>120</v>
      </c>
      <c r="X13" s="60"/>
      <c r="Y13" s="60" t="s">
        <v>70</v>
      </c>
      <c r="Z13" s="60" t="s">
        <v>121</v>
      </c>
      <c r="AA13" s="60" t="s">
        <v>120</v>
      </c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2"/>
      <c r="AT13" s="63">
        <v>429</v>
      </c>
      <c r="AU13" s="63">
        <v>206</v>
      </c>
      <c r="AV13" s="63">
        <v>436</v>
      </c>
      <c r="AW13" s="63">
        <v>208</v>
      </c>
      <c r="AX13" s="64">
        <f>AT13/$AT$41*100</f>
        <v>0.47546743214337167</v>
      </c>
      <c r="AY13" s="64">
        <f>AU13/$AU$41*100</f>
        <v>0.2935602012169923</v>
      </c>
    </row>
    <row r="14" spans="1:51" s="2" customFormat="1" ht="36.75" customHeight="1">
      <c r="A14" s="60">
        <v>8</v>
      </c>
      <c r="B14" s="61" t="s">
        <v>96</v>
      </c>
      <c r="C14" s="60" t="s">
        <v>145</v>
      </c>
      <c r="D14" s="60" t="s">
        <v>146</v>
      </c>
      <c r="E14" s="60" t="s">
        <v>85</v>
      </c>
      <c r="F14" s="60" t="s">
        <v>70</v>
      </c>
      <c r="G14" s="60" t="s">
        <v>147</v>
      </c>
      <c r="H14" s="60"/>
      <c r="I14" s="60"/>
      <c r="J14" s="60"/>
      <c r="K14" s="60"/>
      <c r="L14" s="60" t="s">
        <v>148</v>
      </c>
      <c r="M14" s="60" t="s">
        <v>85</v>
      </c>
      <c r="N14" s="60" t="s">
        <v>70</v>
      </c>
      <c r="O14" s="60" t="s">
        <v>149</v>
      </c>
      <c r="P14" s="60" t="s">
        <v>150</v>
      </c>
      <c r="Q14" s="60" t="s">
        <v>151</v>
      </c>
      <c r="R14" s="60"/>
      <c r="S14" s="60" t="s">
        <v>152</v>
      </c>
      <c r="T14" s="60" t="s">
        <v>153</v>
      </c>
      <c r="U14" s="60" t="s">
        <v>154</v>
      </c>
      <c r="V14" s="60"/>
      <c r="W14" s="60" t="s">
        <v>120</v>
      </c>
      <c r="X14" s="60"/>
      <c r="Y14" s="60" t="s">
        <v>70</v>
      </c>
      <c r="Z14" s="60" t="s">
        <v>121</v>
      </c>
      <c r="AA14" s="60" t="s">
        <v>120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2"/>
      <c r="AT14" s="65" t="s">
        <v>133</v>
      </c>
      <c r="AU14" s="66"/>
      <c r="AV14" s="66"/>
      <c r="AW14" s="67"/>
      <c r="AX14" s="65" t="s">
        <v>133</v>
      </c>
      <c r="AY14" s="67"/>
    </row>
    <row r="15" spans="1:51" s="2" customFormat="1" ht="44.25" customHeight="1">
      <c r="A15" s="60">
        <v>9</v>
      </c>
      <c r="B15" s="61" t="s">
        <v>155</v>
      </c>
      <c r="C15" s="60" t="s">
        <v>156</v>
      </c>
      <c r="D15" s="60" t="s">
        <v>157</v>
      </c>
      <c r="E15" s="60" t="s">
        <v>85</v>
      </c>
      <c r="F15" s="60" t="s">
        <v>70</v>
      </c>
      <c r="G15" s="60" t="s">
        <v>158</v>
      </c>
      <c r="H15" s="60"/>
      <c r="I15" s="60"/>
      <c r="J15" s="60"/>
      <c r="K15" s="60"/>
      <c r="L15" s="60" t="s">
        <v>159</v>
      </c>
      <c r="M15" s="60" t="s">
        <v>85</v>
      </c>
      <c r="N15" s="60" t="s">
        <v>70</v>
      </c>
      <c r="O15" s="60" t="s">
        <v>160</v>
      </c>
      <c r="P15" s="60" t="s">
        <v>161</v>
      </c>
      <c r="Q15" s="60" t="s">
        <v>162</v>
      </c>
      <c r="R15" s="60"/>
      <c r="S15" s="60" t="s">
        <v>163</v>
      </c>
      <c r="T15" s="60" t="s">
        <v>164</v>
      </c>
      <c r="U15" s="60" t="s">
        <v>165</v>
      </c>
      <c r="V15" s="60"/>
      <c r="W15" s="60" t="s">
        <v>166</v>
      </c>
      <c r="X15" s="60"/>
      <c r="Y15" s="60" t="s">
        <v>70</v>
      </c>
      <c r="Z15" s="60" t="s">
        <v>70</v>
      </c>
      <c r="AA15" s="60" t="s">
        <v>166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2"/>
      <c r="AT15" s="63" t="s">
        <v>167</v>
      </c>
      <c r="AU15" s="63"/>
      <c r="AV15" s="63"/>
      <c r="AW15" s="63"/>
      <c r="AX15" s="65" t="s">
        <v>133</v>
      </c>
      <c r="AY15" s="67"/>
    </row>
    <row r="16" spans="1:51" s="2" customFormat="1" ht="38.25" customHeight="1">
      <c r="A16" s="60">
        <v>10</v>
      </c>
      <c r="B16" s="61" t="s">
        <v>96</v>
      </c>
      <c r="C16" s="60" t="s">
        <v>168</v>
      </c>
      <c r="D16" s="60" t="s">
        <v>169</v>
      </c>
      <c r="E16" s="60" t="s">
        <v>85</v>
      </c>
      <c r="F16" s="60" t="s">
        <v>70</v>
      </c>
      <c r="G16" s="60" t="s">
        <v>170</v>
      </c>
      <c r="H16" s="60"/>
      <c r="I16" s="60"/>
      <c r="J16" s="60"/>
      <c r="K16" s="60"/>
      <c r="L16" s="60" t="s">
        <v>171</v>
      </c>
      <c r="M16" s="60" t="s">
        <v>85</v>
      </c>
      <c r="N16" s="60" t="s">
        <v>70</v>
      </c>
      <c r="O16" s="60" t="s">
        <v>172</v>
      </c>
      <c r="P16" s="60" t="s">
        <v>173</v>
      </c>
      <c r="Q16" s="60" t="s">
        <v>174</v>
      </c>
      <c r="R16" s="60"/>
      <c r="S16" s="60" t="s">
        <v>175</v>
      </c>
      <c r="T16" s="60" t="s">
        <v>176</v>
      </c>
      <c r="U16" s="60"/>
      <c r="V16" s="60"/>
      <c r="W16" s="60" t="s">
        <v>120</v>
      </c>
      <c r="X16" s="60"/>
      <c r="Y16" s="60" t="s">
        <v>70</v>
      </c>
      <c r="Z16" s="60" t="s">
        <v>121</v>
      </c>
      <c r="AA16" s="60" t="s">
        <v>120</v>
      </c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2"/>
      <c r="AT16" s="65" t="s">
        <v>177</v>
      </c>
      <c r="AU16" s="66"/>
      <c r="AV16" s="66"/>
      <c r="AW16" s="67"/>
      <c r="AX16" s="65" t="s">
        <v>133</v>
      </c>
      <c r="AY16" s="67"/>
    </row>
    <row r="17" spans="1:51" s="2" customFormat="1" ht="31.5" customHeight="1">
      <c r="A17" s="60">
        <v>11</v>
      </c>
      <c r="B17" s="61" t="s">
        <v>96</v>
      </c>
      <c r="C17" s="60" t="s">
        <v>178</v>
      </c>
      <c r="D17" s="60" t="s">
        <v>179</v>
      </c>
      <c r="E17" s="60" t="s">
        <v>85</v>
      </c>
      <c r="F17" s="60" t="s">
        <v>70</v>
      </c>
      <c r="G17" s="60" t="s">
        <v>180</v>
      </c>
      <c r="H17" s="60"/>
      <c r="I17" s="60"/>
      <c r="J17" s="60"/>
      <c r="K17" s="60"/>
      <c r="L17" s="60" t="s">
        <v>181</v>
      </c>
      <c r="M17" s="60" t="s">
        <v>85</v>
      </c>
      <c r="N17" s="60" t="s">
        <v>70</v>
      </c>
      <c r="O17" s="60" t="s">
        <v>182</v>
      </c>
      <c r="P17" s="60" t="s">
        <v>183</v>
      </c>
      <c r="Q17" s="60" t="s">
        <v>184</v>
      </c>
      <c r="R17" s="60"/>
      <c r="S17" s="60" t="s">
        <v>185</v>
      </c>
      <c r="T17" s="60" t="s">
        <v>186</v>
      </c>
      <c r="U17" s="60"/>
      <c r="V17" s="60"/>
      <c r="W17" s="60" t="s">
        <v>120</v>
      </c>
      <c r="X17" s="60"/>
      <c r="Y17" s="60" t="s">
        <v>70</v>
      </c>
      <c r="Z17" s="60" t="s">
        <v>121</v>
      </c>
      <c r="AA17" s="60" t="s">
        <v>120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2"/>
      <c r="AT17" s="63">
        <v>1662</v>
      </c>
      <c r="AU17" s="63">
        <v>827</v>
      </c>
      <c r="AV17" s="63">
        <v>1548</v>
      </c>
      <c r="AW17" s="63">
        <v>757</v>
      </c>
      <c r="AX17" s="64">
        <f>AT17/$AT$41*100</f>
        <v>1.8420206811708246</v>
      </c>
      <c r="AY17" s="64">
        <f>AU17/$AU$41*100</f>
        <v>1.1785159534293816</v>
      </c>
    </row>
    <row r="18" spans="1:51" s="2" customFormat="1" ht="33.75" customHeight="1">
      <c r="A18" s="60">
        <v>12</v>
      </c>
      <c r="B18" s="61" t="s">
        <v>96</v>
      </c>
      <c r="C18" s="60" t="s">
        <v>187</v>
      </c>
      <c r="D18" s="60" t="s">
        <v>188</v>
      </c>
      <c r="E18" s="60" t="s">
        <v>85</v>
      </c>
      <c r="F18" s="60" t="s">
        <v>70</v>
      </c>
      <c r="G18" s="60" t="s">
        <v>189</v>
      </c>
      <c r="H18" s="60"/>
      <c r="I18" s="60"/>
      <c r="J18" s="60"/>
      <c r="K18" s="60"/>
      <c r="L18" s="60" t="s">
        <v>190</v>
      </c>
      <c r="M18" s="60" t="s">
        <v>85</v>
      </c>
      <c r="N18" s="60" t="s">
        <v>70</v>
      </c>
      <c r="O18" s="60" t="s">
        <v>191</v>
      </c>
      <c r="P18" s="60" t="s">
        <v>192</v>
      </c>
      <c r="Q18" s="60" t="s">
        <v>193</v>
      </c>
      <c r="R18" s="60"/>
      <c r="S18" s="60" t="s">
        <v>194</v>
      </c>
      <c r="T18" s="60" t="s">
        <v>195</v>
      </c>
      <c r="U18" s="60"/>
      <c r="V18" s="60"/>
      <c r="W18" s="60" t="s">
        <v>120</v>
      </c>
      <c r="X18" s="60"/>
      <c r="Y18" s="60" t="s">
        <v>70</v>
      </c>
      <c r="Z18" s="60" t="s">
        <v>121</v>
      </c>
      <c r="AA18" s="60" t="s">
        <v>120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2"/>
      <c r="AT18" s="65" t="s">
        <v>133</v>
      </c>
      <c r="AU18" s="66"/>
      <c r="AV18" s="66"/>
      <c r="AW18" s="67"/>
      <c r="AX18" s="65" t="s">
        <v>133</v>
      </c>
      <c r="AY18" s="67"/>
    </row>
    <row r="19" spans="1:51" s="2" customFormat="1" ht="30.75" customHeight="1">
      <c r="A19" s="60">
        <v>13</v>
      </c>
      <c r="B19" s="61" t="s">
        <v>96</v>
      </c>
      <c r="C19" s="60" t="s">
        <v>196</v>
      </c>
      <c r="D19" s="60" t="s">
        <v>197</v>
      </c>
      <c r="E19" s="60" t="s">
        <v>85</v>
      </c>
      <c r="F19" s="60"/>
      <c r="G19" s="60" t="s">
        <v>198</v>
      </c>
      <c r="H19" s="60"/>
      <c r="I19" s="60"/>
      <c r="J19" s="60"/>
      <c r="K19" s="60"/>
      <c r="L19" s="60" t="s">
        <v>199</v>
      </c>
      <c r="M19" s="60" t="s">
        <v>85</v>
      </c>
      <c r="N19" s="60" t="s">
        <v>200</v>
      </c>
      <c r="O19" s="60" t="s">
        <v>201</v>
      </c>
      <c r="P19" s="60" t="s">
        <v>202</v>
      </c>
      <c r="Q19" s="60" t="s">
        <v>203</v>
      </c>
      <c r="R19" s="60"/>
      <c r="S19" s="60" t="s">
        <v>204</v>
      </c>
      <c r="T19" s="60"/>
      <c r="U19" s="60"/>
      <c r="V19" s="60"/>
      <c r="W19" s="60" t="s">
        <v>120</v>
      </c>
      <c r="X19" s="60"/>
      <c r="Y19" s="60" t="s">
        <v>70</v>
      </c>
      <c r="Z19" s="60" t="s">
        <v>121</v>
      </c>
      <c r="AA19" s="60" t="s">
        <v>120</v>
      </c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2"/>
      <c r="AT19" s="63">
        <v>1532</v>
      </c>
      <c r="AU19" s="63">
        <v>1497</v>
      </c>
      <c r="AV19" s="63"/>
      <c r="AW19" s="63"/>
      <c r="AX19" s="64">
        <f>AT19/$AT$41*100</f>
        <v>1.6979396411273786</v>
      </c>
      <c r="AY19" s="64">
        <f>AU19/$AU$41*100</f>
        <v>2.133299132144842</v>
      </c>
    </row>
    <row r="20" spans="1:51" s="2" customFormat="1" ht="30.75" customHeight="1">
      <c r="A20" s="60">
        <v>14</v>
      </c>
      <c r="B20" s="61" t="s">
        <v>155</v>
      </c>
      <c r="C20" s="60" t="s">
        <v>205</v>
      </c>
      <c r="D20" s="60" t="s">
        <v>206</v>
      </c>
      <c r="E20" s="60" t="s">
        <v>85</v>
      </c>
      <c r="F20" s="60"/>
      <c r="G20" s="60" t="s">
        <v>207</v>
      </c>
      <c r="H20" s="60"/>
      <c r="I20" s="60"/>
      <c r="J20" s="60"/>
      <c r="K20" s="60"/>
      <c r="L20" s="60" t="s">
        <v>208</v>
      </c>
      <c r="M20" s="60" t="s">
        <v>85</v>
      </c>
      <c r="N20" s="60" t="s">
        <v>209</v>
      </c>
      <c r="O20" s="60" t="s">
        <v>210</v>
      </c>
      <c r="P20" s="60" t="s">
        <v>140</v>
      </c>
      <c r="Q20" s="60" t="s">
        <v>121</v>
      </c>
      <c r="R20" s="60"/>
      <c r="S20" s="60" t="s">
        <v>211</v>
      </c>
      <c r="T20" s="60" t="s">
        <v>212</v>
      </c>
      <c r="U20" s="60"/>
      <c r="V20" s="60"/>
      <c r="W20" s="60" t="s">
        <v>213</v>
      </c>
      <c r="X20" s="60"/>
      <c r="Y20" s="60" t="s">
        <v>70</v>
      </c>
      <c r="Z20" s="60" t="s">
        <v>70</v>
      </c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2"/>
      <c r="AT20" s="65" t="s">
        <v>214</v>
      </c>
      <c r="AU20" s="66"/>
      <c r="AV20" s="66"/>
      <c r="AW20" s="67"/>
      <c r="AX20" s="65" t="s">
        <v>133</v>
      </c>
      <c r="AY20" s="67"/>
    </row>
    <row r="21" spans="1:51" s="2" customFormat="1" ht="30.75" customHeight="1">
      <c r="A21" s="60">
        <v>15</v>
      </c>
      <c r="B21" s="61" t="s">
        <v>96</v>
      </c>
      <c r="C21" s="60" t="s">
        <v>215</v>
      </c>
      <c r="D21" s="60" t="s">
        <v>216</v>
      </c>
      <c r="E21" s="60" t="s">
        <v>85</v>
      </c>
      <c r="F21" s="60" t="s">
        <v>70</v>
      </c>
      <c r="G21" s="60" t="s">
        <v>217</v>
      </c>
      <c r="H21" s="60"/>
      <c r="I21" s="60"/>
      <c r="J21" s="60"/>
      <c r="K21" s="60"/>
      <c r="L21" s="60" t="s">
        <v>218</v>
      </c>
      <c r="M21" s="60" t="s">
        <v>85</v>
      </c>
      <c r="N21" s="60" t="s">
        <v>70</v>
      </c>
      <c r="O21" s="60" t="s">
        <v>191</v>
      </c>
      <c r="P21" s="60" t="s">
        <v>219</v>
      </c>
      <c r="Q21" s="60" t="s">
        <v>220</v>
      </c>
      <c r="R21" s="60"/>
      <c r="S21" s="60" t="s">
        <v>221</v>
      </c>
      <c r="T21" s="60" t="s">
        <v>222</v>
      </c>
      <c r="U21" s="60"/>
      <c r="V21" s="60"/>
      <c r="W21" s="60" t="s">
        <v>120</v>
      </c>
      <c r="X21" s="60"/>
      <c r="Y21" s="60" t="s">
        <v>70</v>
      </c>
      <c r="Z21" s="60" t="s">
        <v>121</v>
      </c>
      <c r="AA21" s="60" t="s">
        <v>120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2"/>
      <c r="AT21" s="63">
        <v>6179</v>
      </c>
      <c r="AU21" s="63">
        <f>3069+215+195+195+95+134+109+39+285</f>
        <v>4336</v>
      </c>
      <c r="AV21" s="63">
        <v>16</v>
      </c>
      <c r="AW21" s="63">
        <v>3</v>
      </c>
      <c r="AX21" s="64">
        <f>AT21/$AT$41*100</f>
        <v>6.848282664834252</v>
      </c>
      <c r="AY21" s="64">
        <f>AU21/$AU$41*100</f>
        <v>6.179014720761546</v>
      </c>
    </row>
    <row r="22" spans="1:51" s="2" customFormat="1" ht="32.25" customHeight="1">
      <c r="A22" s="60">
        <v>16</v>
      </c>
      <c r="B22" s="61" t="s">
        <v>55</v>
      </c>
      <c r="C22" s="60" t="s">
        <v>223</v>
      </c>
      <c r="D22" s="60" t="s">
        <v>224</v>
      </c>
      <c r="E22" s="60" t="s">
        <v>85</v>
      </c>
      <c r="F22" s="60" t="s">
        <v>70</v>
      </c>
      <c r="G22" s="60" t="s">
        <v>225</v>
      </c>
      <c r="H22" s="60"/>
      <c r="I22" s="60"/>
      <c r="J22" s="60"/>
      <c r="K22" s="60"/>
      <c r="L22" s="60" t="s">
        <v>226</v>
      </c>
      <c r="M22" s="60" t="s">
        <v>85</v>
      </c>
      <c r="N22" s="60" t="s">
        <v>70</v>
      </c>
      <c r="O22" s="60" t="s">
        <v>160</v>
      </c>
      <c r="P22" s="60" t="s">
        <v>227</v>
      </c>
      <c r="Q22" s="60" t="s">
        <v>228</v>
      </c>
      <c r="R22" s="60"/>
      <c r="S22" s="60" t="s">
        <v>229</v>
      </c>
      <c r="T22" s="60"/>
      <c r="U22" s="60"/>
      <c r="V22" s="60" t="s">
        <v>230</v>
      </c>
      <c r="W22" s="60" t="s">
        <v>231</v>
      </c>
      <c r="X22" s="60"/>
      <c r="Y22" s="60" t="s">
        <v>232</v>
      </c>
      <c r="Z22" s="60" t="s">
        <v>233</v>
      </c>
      <c r="AA22" s="60" t="s">
        <v>231</v>
      </c>
      <c r="AB22" s="60" t="s">
        <v>79</v>
      </c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2"/>
      <c r="AT22" s="65" t="s">
        <v>133</v>
      </c>
      <c r="AU22" s="66"/>
      <c r="AV22" s="66"/>
      <c r="AW22" s="67"/>
      <c r="AX22" s="65" t="s">
        <v>133</v>
      </c>
      <c r="AY22" s="67"/>
    </row>
    <row r="23" spans="1:51" s="2" customFormat="1" ht="31.5" customHeight="1">
      <c r="A23" s="60">
        <v>17</v>
      </c>
      <c r="B23" s="61" t="s">
        <v>55</v>
      </c>
      <c r="C23" s="60" t="s">
        <v>234</v>
      </c>
      <c r="D23" s="60" t="s">
        <v>235</v>
      </c>
      <c r="E23" s="60" t="s">
        <v>85</v>
      </c>
      <c r="F23" s="60" t="s">
        <v>70</v>
      </c>
      <c r="G23" s="60" t="s">
        <v>236</v>
      </c>
      <c r="H23" s="60"/>
      <c r="I23" s="60"/>
      <c r="J23" s="60"/>
      <c r="K23" s="60"/>
      <c r="L23" s="60" t="s">
        <v>237</v>
      </c>
      <c r="M23" s="60" t="s">
        <v>85</v>
      </c>
      <c r="N23" s="60" t="s">
        <v>70</v>
      </c>
      <c r="O23" s="60" t="s">
        <v>172</v>
      </c>
      <c r="P23" s="60" t="s">
        <v>238</v>
      </c>
      <c r="Q23" s="60" t="s">
        <v>174</v>
      </c>
      <c r="R23" s="60"/>
      <c r="S23" s="60" t="s">
        <v>175</v>
      </c>
      <c r="T23" s="60" t="s">
        <v>239</v>
      </c>
      <c r="U23" s="60" t="s">
        <v>240</v>
      </c>
      <c r="V23" s="60" t="s">
        <v>79</v>
      </c>
      <c r="W23" s="60" t="s">
        <v>241</v>
      </c>
      <c r="X23" s="60"/>
      <c r="Y23" s="60" t="s">
        <v>242</v>
      </c>
      <c r="Z23" s="60" t="s">
        <v>243</v>
      </c>
      <c r="AA23" s="60" t="s">
        <v>241</v>
      </c>
      <c r="AB23" s="60" t="s">
        <v>79</v>
      </c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2"/>
      <c r="AT23" s="63">
        <v>265</v>
      </c>
      <c r="AU23" s="63">
        <v>2279</v>
      </c>
      <c r="AV23" s="63">
        <v>14</v>
      </c>
      <c r="AW23" s="63">
        <v>45</v>
      </c>
      <c r="AX23" s="64">
        <f>AT23/$AT$41*100</f>
        <v>0.2937036585501014</v>
      </c>
      <c r="AY23" s="64">
        <f>AU23/$AU$41*100</f>
        <v>3.2476878571530357</v>
      </c>
    </row>
    <row r="24" spans="1:51" s="2" customFormat="1" ht="29.25" customHeight="1">
      <c r="A24" s="60">
        <v>18</v>
      </c>
      <c r="B24" s="61" t="s">
        <v>55</v>
      </c>
      <c r="C24" s="60" t="s">
        <v>244</v>
      </c>
      <c r="D24" s="60" t="s">
        <v>245</v>
      </c>
      <c r="E24" s="60" t="s">
        <v>85</v>
      </c>
      <c r="F24" s="60" t="s">
        <v>70</v>
      </c>
      <c r="G24" s="60" t="s">
        <v>246</v>
      </c>
      <c r="H24" s="60"/>
      <c r="I24" s="60"/>
      <c r="J24" s="60"/>
      <c r="K24" s="60"/>
      <c r="L24" s="60" t="s">
        <v>247</v>
      </c>
      <c r="M24" s="60" t="s">
        <v>85</v>
      </c>
      <c r="N24" s="60" t="s">
        <v>248</v>
      </c>
      <c r="O24" s="60" t="s">
        <v>160</v>
      </c>
      <c r="P24" s="60" t="s">
        <v>249</v>
      </c>
      <c r="Q24" s="60" t="s">
        <v>250</v>
      </c>
      <c r="R24" s="60"/>
      <c r="S24" s="60" t="s">
        <v>251</v>
      </c>
      <c r="T24" s="60" t="s">
        <v>252</v>
      </c>
      <c r="U24" s="60" t="s">
        <v>253</v>
      </c>
      <c r="V24" s="60" t="s">
        <v>254</v>
      </c>
      <c r="W24" s="60" t="s">
        <v>255</v>
      </c>
      <c r="X24" s="60"/>
      <c r="Y24" s="60" t="s">
        <v>256</v>
      </c>
      <c r="Z24" s="60" t="s">
        <v>257</v>
      </c>
      <c r="AA24" s="60" t="s">
        <v>258</v>
      </c>
      <c r="AB24" s="60" t="s">
        <v>254</v>
      </c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2"/>
      <c r="AT24" s="63" t="s">
        <v>259</v>
      </c>
      <c r="AU24" s="63">
        <v>800</v>
      </c>
      <c r="AV24" s="63" t="s">
        <v>259</v>
      </c>
      <c r="AW24" s="63">
        <v>44</v>
      </c>
      <c r="AX24" s="64"/>
      <c r="AY24" s="64">
        <f>AU24/$AU$41*100</f>
        <v>1.140039616376669</v>
      </c>
    </row>
    <row r="25" spans="1:51" s="2" customFormat="1" ht="33.75" customHeight="1">
      <c r="A25" s="60">
        <v>19</v>
      </c>
      <c r="B25" s="61" t="s">
        <v>96</v>
      </c>
      <c r="C25" s="60"/>
      <c r="D25" s="60" t="s">
        <v>260</v>
      </c>
      <c r="E25" s="60"/>
      <c r="F25" s="60"/>
      <c r="G25" s="60" t="s">
        <v>261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 t="s">
        <v>262</v>
      </c>
      <c r="U25" s="60"/>
      <c r="V25" s="60"/>
      <c r="W25" s="60" t="s">
        <v>263</v>
      </c>
      <c r="X25" s="60"/>
      <c r="Y25" s="60" t="s">
        <v>70</v>
      </c>
      <c r="Z25" s="60" t="s">
        <v>264</v>
      </c>
      <c r="AA25" s="60" t="s">
        <v>263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2"/>
      <c r="AT25" s="63">
        <v>1567</v>
      </c>
      <c r="AU25" s="63">
        <v>713</v>
      </c>
      <c r="AV25" s="63">
        <v>1567</v>
      </c>
      <c r="AW25" s="63">
        <v>713</v>
      </c>
      <c r="AX25" s="64">
        <f>AT25/$AT$41*100</f>
        <v>1.736730690369845</v>
      </c>
      <c r="AY25" s="64">
        <f>AU25/$AU$41*100</f>
        <v>1.0160603080957062</v>
      </c>
    </row>
    <row r="26" spans="1:51" s="2" customFormat="1" ht="36" customHeight="1">
      <c r="A26" s="60">
        <v>20</v>
      </c>
      <c r="B26" s="61" t="s">
        <v>96</v>
      </c>
      <c r="C26" s="60"/>
      <c r="D26" s="60" t="s">
        <v>265</v>
      </c>
      <c r="E26" s="60"/>
      <c r="F26" s="60"/>
      <c r="G26" s="60" t="s">
        <v>266</v>
      </c>
      <c r="H26" s="60"/>
      <c r="I26" s="60"/>
      <c r="J26" s="60"/>
      <c r="K26" s="60"/>
      <c r="L26" s="60"/>
      <c r="M26" s="60" t="s">
        <v>85</v>
      </c>
      <c r="N26" s="60"/>
      <c r="O26" s="60"/>
      <c r="P26" s="60"/>
      <c r="Q26" s="60"/>
      <c r="R26" s="60"/>
      <c r="S26" s="60"/>
      <c r="T26" s="60" t="s">
        <v>267</v>
      </c>
      <c r="U26" s="60"/>
      <c r="V26" s="60"/>
      <c r="W26" s="60" t="s">
        <v>120</v>
      </c>
      <c r="X26" s="60"/>
      <c r="Y26" s="60" t="s">
        <v>70</v>
      </c>
      <c r="Z26" s="60" t="s">
        <v>121</v>
      </c>
      <c r="AA26" s="60" t="s">
        <v>120</v>
      </c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2"/>
      <c r="AT26" s="63">
        <v>956</v>
      </c>
      <c r="AU26" s="63">
        <v>565</v>
      </c>
      <c r="AV26" s="63">
        <v>13</v>
      </c>
      <c r="AW26" s="63">
        <v>17</v>
      </c>
      <c r="AX26" s="64">
        <f>AT26/$AT$41*100</f>
        <v>1.0595498021656489</v>
      </c>
      <c r="AY26" s="64">
        <f>AU26/$AU$41*100</f>
        <v>0.8051529790660225</v>
      </c>
    </row>
    <row r="27" spans="1:51" s="2" customFormat="1" ht="39.75" customHeight="1">
      <c r="A27" s="60">
        <v>21</v>
      </c>
      <c r="B27" s="61" t="s">
        <v>96</v>
      </c>
      <c r="C27" s="60"/>
      <c r="D27" s="60" t="s">
        <v>268</v>
      </c>
      <c r="E27" s="60"/>
      <c r="F27" s="60"/>
      <c r="G27" s="60" t="s">
        <v>269</v>
      </c>
      <c r="H27" s="60"/>
      <c r="I27" s="60"/>
      <c r="J27" s="60"/>
      <c r="K27" s="60"/>
      <c r="L27" s="60"/>
      <c r="M27" s="60" t="s">
        <v>85</v>
      </c>
      <c r="N27" s="60"/>
      <c r="O27" s="60"/>
      <c r="P27" s="60"/>
      <c r="Q27" s="60"/>
      <c r="R27" s="60"/>
      <c r="S27" s="60"/>
      <c r="T27" s="60" t="s">
        <v>270</v>
      </c>
      <c r="U27" s="60"/>
      <c r="V27" s="60"/>
      <c r="W27" s="60" t="s">
        <v>120</v>
      </c>
      <c r="X27" s="60"/>
      <c r="Y27" s="60" t="s">
        <v>70</v>
      </c>
      <c r="Z27" s="60" t="s">
        <v>121</v>
      </c>
      <c r="AA27" s="60" t="s">
        <v>120</v>
      </c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2"/>
      <c r="AT27" s="63">
        <v>421</v>
      </c>
      <c r="AU27" s="63">
        <v>639</v>
      </c>
      <c r="AV27" s="63" t="s">
        <v>122</v>
      </c>
      <c r="AW27" s="63" t="s">
        <v>122</v>
      </c>
      <c r="AX27" s="64">
        <f>AT27/$AT$41*100</f>
        <v>0.4666009066022366</v>
      </c>
      <c r="AY27" s="64">
        <f>AU27/$AU$41*100</f>
        <v>0.9106066435808644</v>
      </c>
    </row>
    <row r="28" spans="1:51" s="2" customFormat="1" ht="36.75" customHeight="1">
      <c r="A28" s="60">
        <v>22</v>
      </c>
      <c r="B28" s="61" t="s">
        <v>155</v>
      </c>
      <c r="C28" s="60"/>
      <c r="D28" s="60" t="s">
        <v>271</v>
      </c>
      <c r="E28" s="60"/>
      <c r="F28" s="60"/>
      <c r="G28" s="60" t="s">
        <v>272</v>
      </c>
      <c r="H28" s="60"/>
      <c r="I28" s="60"/>
      <c r="J28" s="60"/>
      <c r="K28" s="60"/>
      <c r="L28" s="60"/>
      <c r="M28" s="60" t="s">
        <v>85</v>
      </c>
      <c r="N28" s="60"/>
      <c r="O28" s="60"/>
      <c r="P28" s="60"/>
      <c r="Q28" s="60"/>
      <c r="R28" s="60"/>
      <c r="S28" s="60"/>
      <c r="T28" s="60" t="s">
        <v>273</v>
      </c>
      <c r="U28" s="60"/>
      <c r="V28" s="60"/>
      <c r="W28" s="60" t="s">
        <v>274</v>
      </c>
      <c r="X28" s="60"/>
      <c r="Y28" s="60" t="s">
        <v>70</v>
      </c>
      <c r="Z28" s="60" t="s">
        <v>259</v>
      </c>
      <c r="AA28" s="60" t="s">
        <v>274</v>
      </c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2"/>
      <c r="AT28" s="65" t="s">
        <v>133</v>
      </c>
      <c r="AU28" s="66"/>
      <c r="AV28" s="66"/>
      <c r="AW28" s="67"/>
      <c r="AX28" s="65" t="s">
        <v>133</v>
      </c>
      <c r="AY28" s="67"/>
    </row>
    <row r="29" spans="1:51" s="2" customFormat="1" ht="33" customHeight="1">
      <c r="A29" s="60">
        <v>23</v>
      </c>
      <c r="B29" s="61" t="s">
        <v>96</v>
      </c>
      <c r="C29" s="60"/>
      <c r="D29" s="60" t="s">
        <v>275</v>
      </c>
      <c r="E29" s="60"/>
      <c r="F29" s="60"/>
      <c r="G29" s="60" t="s">
        <v>276</v>
      </c>
      <c r="H29" s="60"/>
      <c r="I29" s="60"/>
      <c r="J29" s="60"/>
      <c r="K29" s="60"/>
      <c r="L29" s="60"/>
      <c r="M29" s="60" t="s">
        <v>85</v>
      </c>
      <c r="N29" s="60"/>
      <c r="O29" s="60"/>
      <c r="P29" s="60"/>
      <c r="Q29" s="60"/>
      <c r="R29" s="60"/>
      <c r="S29" s="60"/>
      <c r="T29" s="60" t="s">
        <v>277</v>
      </c>
      <c r="U29" s="60"/>
      <c r="V29" s="60"/>
      <c r="W29" s="60" t="s">
        <v>120</v>
      </c>
      <c r="X29" s="60"/>
      <c r="Y29" s="60" t="s">
        <v>70</v>
      </c>
      <c r="Z29" s="60" t="s">
        <v>121</v>
      </c>
      <c r="AA29" s="60" t="s">
        <v>120</v>
      </c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2"/>
      <c r="AT29" s="65" t="s">
        <v>133</v>
      </c>
      <c r="AU29" s="66"/>
      <c r="AV29" s="66"/>
      <c r="AW29" s="67"/>
      <c r="AX29" s="65" t="s">
        <v>133</v>
      </c>
      <c r="AY29" s="67"/>
    </row>
    <row r="30" spans="1:51" s="2" customFormat="1" ht="36" customHeight="1">
      <c r="A30" s="60">
        <v>24</v>
      </c>
      <c r="B30" s="61" t="s">
        <v>96</v>
      </c>
      <c r="C30" s="60"/>
      <c r="D30" s="60" t="s">
        <v>278</v>
      </c>
      <c r="E30" s="60"/>
      <c r="F30" s="60"/>
      <c r="G30" s="60" t="s">
        <v>279</v>
      </c>
      <c r="H30" s="60"/>
      <c r="I30" s="60"/>
      <c r="J30" s="60"/>
      <c r="K30" s="60"/>
      <c r="L30" s="60"/>
      <c r="M30" s="60" t="s">
        <v>85</v>
      </c>
      <c r="N30" s="60"/>
      <c r="O30" s="60"/>
      <c r="P30" s="60"/>
      <c r="Q30" s="60"/>
      <c r="R30" s="60"/>
      <c r="S30" s="60"/>
      <c r="T30" s="60" t="s">
        <v>280</v>
      </c>
      <c r="U30" s="60" t="s">
        <v>281</v>
      </c>
      <c r="V30" s="60"/>
      <c r="W30" s="60" t="s">
        <v>120</v>
      </c>
      <c r="X30" s="60"/>
      <c r="Y30" s="60" t="s">
        <v>70</v>
      </c>
      <c r="Z30" s="60" t="s">
        <v>121</v>
      </c>
      <c r="AA30" s="60" t="s">
        <v>120</v>
      </c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2"/>
      <c r="AT30" s="65" t="s">
        <v>133</v>
      </c>
      <c r="AU30" s="66"/>
      <c r="AV30" s="66"/>
      <c r="AW30" s="67"/>
      <c r="AX30" s="65" t="s">
        <v>133</v>
      </c>
      <c r="AY30" s="67"/>
    </row>
    <row r="31" spans="1:51" s="2" customFormat="1" ht="36" customHeight="1">
      <c r="A31" s="60">
        <v>25</v>
      </c>
      <c r="B31" s="61" t="s">
        <v>96</v>
      </c>
      <c r="C31" s="60"/>
      <c r="D31" s="60" t="s">
        <v>282</v>
      </c>
      <c r="E31" s="60"/>
      <c r="F31" s="60"/>
      <c r="G31" s="60" t="s">
        <v>283</v>
      </c>
      <c r="H31" s="60"/>
      <c r="I31" s="60"/>
      <c r="J31" s="60"/>
      <c r="K31" s="60"/>
      <c r="L31" s="60"/>
      <c r="M31" s="60" t="s">
        <v>85</v>
      </c>
      <c r="N31" s="60"/>
      <c r="O31" s="60"/>
      <c r="P31" s="60"/>
      <c r="Q31" s="60"/>
      <c r="R31" s="60"/>
      <c r="S31" s="60"/>
      <c r="T31" s="60" t="s">
        <v>284</v>
      </c>
      <c r="U31" s="60"/>
      <c r="V31" s="60"/>
      <c r="W31" s="60" t="s">
        <v>120</v>
      </c>
      <c r="X31" s="60"/>
      <c r="Y31" s="60" t="s">
        <v>70</v>
      </c>
      <c r="Z31" s="60" t="s">
        <v>121</v>
      </c>
      <c r="AA31" s="60" t="s">
        <v>120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2"/>
      <c r="AT31" s="63">
        <v>3677</v>
      </c>
      <c r="AU31" s="63">
        <v>2241</v>
      </c>
      <c r="AV31" s="63" t="s">
        <v>122</v>
      </c>
      <c r="AW31" s="63" t="s">
        <v>122</v>
      </c>
      <c r="AX31" s="64">
        <f>AT31/$AT$41*100</f>
        <v>4.075276801844238</v>
      </c>
      <c r="AY31" s="64">
        <f>AU31/$AU$41*100</f>
        <v>3.193535975375144</v>
      </c>
    </row>
    <row r="32" spans="1:51" s="2" customFormat="1" ht="34.5" customHeight="1">
      <c r="A32" s="60">
        <v>26</v>
      </c>
      <c r="B32" s="61" t="s">
        <v>96</v>
      </c>
      <c r="C32" s="60"/>
      <c r="D32" s="60" t="s">
        <v>285</v>
      </c>
      <c r="E32" s="60"/>
      <c r="F32" s="60"/>
      <c r="G32" s="60" t="s">
        <v>286</v>
      </c>
      <c r="H32" s="60"/>
      <c r="I32" s="60"/>
      <c r="J32" s="60"/>
      <c r="K32" s="60"/>
      <c r="L32" s="60"/>
      <c r="M32" s="60" t="s">
        <v>85</v>
      </c>
      <c r="N32" s="60" t="s">
        <v>70</v>
      </c>
      <c r="O32" s="60"/>
      <c r="P32" s="60"/>
      <c r="Q32" s="60"/>
      <c r="R32" s="60"/>
      <c r="S32" s="60" t="s">
        <v>70</v>
      </c>
      <c r="T32" s="60" t="s">
        <v>287</v>
      </c>
      <c r="U32" s="60"/>
      <c r="V32" s="60"/>
      <c r="W32" s="60" t="s">
        <v>120</v>
      </c>
      <c r="X32" s="60"/>
      <c r="Y32" s="60" t="s">
        <v>70</v>
      </c>
      <c r="Z32" s="60" t="s">
        <v>121</v>
      </c>
      <c r="AA32" s="60" t="s">
        <v>120</v>
      </c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2"/>
      <c r="AT32" s="65" t="s">
        <v>288</v>
      </c>
      <c r="AU32" s="66"/>
      <c r="AV32" s="66"/>
      <c r="AW32" s="67"/>
      <c r="AX32" s="65" t="s">
        <v>133</v>
      </c>
      <c r="AY32" s="67"/>
    </row>
    <row r="33" spans="1:51" s="2" customFormat="1" ht="30.75" customHeight="1">
      <c r="A33" s="60">
        <v>27</v>
      </c>
      <c r="B33" s="61" t="s">
        <v>96</v>
      </c>
      <c r="C33" s="60"/>
      <c r="D33" s="60" t="s">
        <v>289</v>
      </c>
      <c r="E33" s="60"/>
      <c r="F33" s="60"/>
      <c r="G33" s="60" t="s">
        <v>290</v>
      </c>
      <c r="H33" s="60"/>
      <c r="I33" s="60"/>
      <c r="J33" s="60"/>
      <c r="K33" s="60"/>
      <c r="L33" s="60"/>
      <c r="M33" s="60" t="s">
        <v>85</v>
      </c>
      <c r="N33" s="60"/>
      <c r="O33" s="60"/>
      <c r="P33" s="60"/>
      <c r="Q33" s="60"/>
      <c r="R33" s="60"/>
      <c r="S33" s="60"/>
      <c r="T33" s="60" t="s">
        <v>291</v>
      </c>
      <c r="U33" s="60"/>
      <c r="V33" s="60"/>
      <c r="W33" s="60" t="s">
        <v>292</v>
      </c>
      <c r="X33" s="60"/>
      <c r="Y33" s="60" t="s">
        <v>70</v>
      </c>
      <c r="Z33" s="60" t="s">
        <v>293</v>
      </c>
      <c r="AA33" s="60" t="s">
        <v>292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2"/>
      <c r="AT33" s="65" t="s">
        <v>177</v>
      </c>
      <c r="AU33" s="66"/>
      <c r="AV33" s="66"/>
      <c r="AW33" s="67"/>
      <c r="AX33" s="65" t="s">
        <v>133</v>
      </c>
      <c r="AY33" s="67"/>
    </row>
    <row r="34" spans="1:51" s="2" customFormat="1" ht="34.5" customHeight="1">
      <c r="A34" s="60">
        <v>28</v>
      </c>
      <c r="B34" s="61" t="s">
        <v>96</v>
      </c>
      <c r="C34" s="60"/>
      <c r="D34" s="60" t="s">
        <v>294</v>
      </c>
      <c r="E34" s="60"/>
      <c r="F34" s="60"/>
      <c r="G34" s="60" t="s">
        <v>295</v>
      </c>
      <c r="H34" s="60"/>
      <c r="I34" s="60"/>
      <c r="J34" s="60"/>
      <c r="K34" s="60"/>
      <c r="L34" s="60"/>
      <c r="M34" s="60" t="s">
        <v>85</v>
      </c>
      <c r="N34" s="60"/>
      <c r="O34" s="60"/>
      <c r="P34" s="60"/>
      <c r="Q34" s="60"/>
      <c r="R34" s="60"/>
      <c r="S34" s="60"/>
      <c r="T34" s="60"/>
      <c r="U34" s="60"/>
      <c r="V34" s="60"/>
      <c r="W34" s="60" t="s">
        <v>292</v>
      </c>
      <c r="X34" s="60"/>
      <c r="Y34" s="60" t="s">
        <v>70</v>
      </c>
      <c r="Z34" s="60" t="s">
        <v>293</v>
      </c>
      <c r="AA34" s="60" t="s">
        <v>292</v>
      </c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2"/>
      <c r="AT34" s="63">
        <v>2628</v>
      </c>
      <c r="AU34" s="63">
        <v>1434</v>
      </c>
      <c r="AV34" s="63">
        <v>2628</v>
      </c>
      <c r="AW34" s="63">
        <v>1434</v>
      </c>
      <c r="AX34" s="64">
        <f>AT34/$AT$41*100</f>
        <v>2.9126536402628926</v>
      </c>
      <c r="AY34" s="64">
        <f>AU34/$AU$41*100</f>
        <v>2.0435210123551792</v>
      </c>
    </row>
    <row r="35" spans="1:51" s="2" customFormat="1" ht="30" customHeight="1">
      <c r="A35" s="60">
        <v>29</v>
      </c>
      <c r="B35" s="61" t="s">
        <v>55</v>
      </c>
      <c r="C35" s="60"/>
      <c r="D35" s="60" t="s">
        <v>296</v>
      </c>
      <c r="E35" s="60"/>
      <c r="F35" s="60"/>
      <c r="G35" s="60" t="s">
        <v>297</v>
      </c>
      <c r="H35" s="60"/>
      <c r="I35" s="60"/>
      <c r="J35" s="60"/>
      <c r="K35" s="60"/>
      <c r="L35" s="60"/>
      <c r="M35" s="60" t="s">
        <v>85</v>
      </c>
      <c r="N35" s="60" t="s">
        <v>70</v>
      </c>
      <c r="O35" s="60" t="s">
        <v>298</v>
      </c>
      <c r="P35" s="60" t="s">
        <v>299</v>
      </c>
      <c r="Q35" s="60" t="s">
        <v>300</v>
      </c>
      <c r="R35" s="60"/>
      <c r="S35" s="60" t="s">
        <v>301</v>
      </c>
      <c r="T35" s="60" t="s">
        <v>302</v>
      </c>
      <c r="U35" s="60" t="s">
        <v>303</v>
      </c>
      <c r="V35" s="60" t="s">
        <v>79</v>
      </c>
      <c r="W35" s="60" t="s">
        <v>304</v>
      </c>
      <c r="X35" s="60"/>
      <c r="Y35" s="60" t="s">
        <v>305</v>
      </c>
      <c r="Z35" s="60" t="s">
        <v>306</v>
      </c>
      <c r="AA35" s="60" t="s">
        <v>304</v>
      </c>
      <c r="AB35" s="60" t="s">
        <v>79</v>
      </c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2"/>
      <c r="AT35" s="63">
        <v>2160</v>
      </c>
      <c r="AU35" s="63">
        <v>1436</v>
      </c>
      <c r="AV35" s="63">
        <v>1792</v>
      </c>
      <c r="AW35" s="63">
        <v>1162</v>
      </c>
      <c r="AX35" s="64">
        <f>AT35/$AT$41*100</f>
        <v>2.393961896106487</v>
      </c>
      <c r="AY35" s="64">
        <f>AU35/$AU$41*100</f>
        <v>2.046371111396121</v>
      </c>
    </row>
    <row r="36" spans="1:51" s="2" customFormat="1" ht="35.25" customHeight="1">
      <c r="A36" s="60">
        <v>30</v>
      </c>
      <c r="B36" s="61" t="s">
        <v>96</v>
      </c>
      <c r="C36" s="60"/>
      <c r="D36" s="60" t="s">
        <v>307</v>
      </c>
      <c r="E36" s="60"/>
      <c r="F36" s="60"/>
      <c r="G36" s="60" t="s">
        <v>308</v>
      </c>
      <c r="H36" s="60"/>
      <c r="I36" s="60"/>
      <c r="J36" s="60"/>
      <c r="K36" s="60"/>
      <c r="L36" s="60"/>
      <c r="M36" s="60" t="s">
        <v>85</v>
      </c>
      <c r="N36" s="60" t="s">
        <v>309</v>
      </c>
      <c r="O36" s="60" t="s">
        <v>310</v>
      </c>
      <c r="P36" s="60" t="s">
        <v>311</v>
      </c>
      <c r="Q36" s="60" t="s">
        <v>312</v>
      </c>
      <c r="R36" s="60"/>
      <c r="S36" s="60" t="s">
        <v>313</v>
      </c>
      <c r="T36" s="60" t="s">
        <v>314</v>
      </c>
      <c r="U36" s="60"/>
      <c r="V36" s="60"/>
      <c r="W36" s="60"/>
      <c r="X36" s="60"/>
      <c r="Y36" s="60" t="s">
        <v>70</v>
      </c>
      <c r="Z36" s="60" t="s">
        <v>70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2"/>
      <c r="AT36" s="63" t="s">
        <v>315</v>
      </c>
      <c r="AU36" s="63">
        <v>2834</v>
      </c>
      <c r="AV36" s="63" t="s">
        <v>315</v>
      </c>
      <c r="AW36" s="63">
        <v>2834</v>
      </c>
      <c r="AX36" s="63"/>
      <c r="AY36" s="64">
        <f>AU36/$AU$41*100</f>
        <v>4.03859034101435</v>
      </c>
    </row>
    <row r="37" spans="1:51" s="2" customFormat="1" ht="36.75" customHeight="1">
      <c r="A37" s="60">
        <v>31</v>
      </c>
      <c r="B37" s="61" t="s">
        <v>55</v>
      </c>
      <c r="C37" s="60"/>
      <c r="D37" s="60" t="s">
        <v>316</v>
      </c>
      <c r="E37" s="60"/>
      <c r="F37" s="60"/>
      <c r="G37" s="60" t="s">
        <v>317</v>
      </c>
      <c r="H37" s="60"/>
      <c r="I37" s="60"/>
      <c r="J37" s="60"/>
      <c r="K37" s="60"/>
      <c r="L37" s="60"/>
      <c r="M37" s="60" t="s">
        <v>85</v>
      </c>
      <c r="N37" s="60" t="s">
        <v>70</v>
      </c>
      <c r="O37" s="60" t="s">
        <v>191</v>
      </c>
      <c r="P37" s="60" t="s">
        <v>318</v>
      </c>
      <c r="Q37" s="60" t="s">
        <v>319</v>
      </c>
      <c r="R37" s="60"/>
      <c r="S37" s="60" t="s">
        <v>194</v>
      </c>
      <c r="T37" s="60"/>
      <c r="U37" s="60"/>
      <c r="V37" s="60" t="s">
        <v>320</v>
      </c>
      <c r="W37" s="60" t="s">
        <v>321</v>
      </c>
      <c r="X37" s="60"/>
      <c r="Y37" s="60" t="s">
        <v>322</v>
      </c>
      <c r="Z37" s="60" t="s">
        <v>323</v>
      </c>
      <c r="AA37" s="60" t="s">
        <v>321</v>
      </c>
      <c r="AB37" s="60" t="s">
        <v>320</v>
      </c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2"/>
      <c r="AT37" s="65" t="s">
        <v>324</v>
      </c>
      <c r="AU37" s="66"/>
      <c r="AV37" s="66"/>
      <c r="AW37" s="67"/>
      <c r="AX37" s="65" t="s">
        <v>133</v>
      </c>
      <c r="AY37" s="67"/>
    </row>
    <row r="38" spans="1:51" s="2" customFormat="1" ht="28.5" customHeight="1">
      <c r="A38" s="60">
        <v>32</v>
      </c>
      <c r="B38" s="61" t="s">
        <v>55</v>
      </c>
      <c r="C38" s="60"/>
      <c r="D38" s="60" t="s">
        <v>325</v>
      </c>
      <c r="E38" s="60"/>
      <c r="F38" s="60"/>
      <c r="G38" s="60" t="s">
        <v>326</v>
      </c>
      <c r="H38" s="60"/>
      <c r="I38" s="60"/>
      <c r="J38" s="60"/>
      <c r="K38" s="60"/>
      <c r="L38" s="60"/>
      <c r="M38" s="60" t="s">
        <v>85</v>
      </c>
      <c r="N38" s="60" t="s">
        <v>327</v>
      </c>
      <c r="O38" s="60" t="s">
        <v>328</v>
      </c>
      <c r="P38" s="60" t="s">
        <v>70</v>
      </c>
      <c r="Q38" s="60"/>
      <c r="R38" s="60"/>
      <c r="S38" s="60" t="s">
        <v>329</v>
      </c>
      <c r="T38" s="60"/>
      <c r="U38" s="60"/>
      <c r="V38" s="60" t="s">
        <v>330</v>
      </c>
      <c r="W38" s="60" t="s">
        <v>331</v>
      </c>
      <c r="X38" s="60"/>
      <c r="Y38" s="60" t="s">
        <v>332</v>
      </c>
      <c r="Z38" s="60" t="s">
        <v>333</v>
      </c>
      <c r="AA38" s="60" t="s">
        <v>334</v>
      </c>
      <c r="AB38" s="60" t="s">
        <v>330</v>
      </c>
      <c r="AC38" s="60" t="s">
        <v>335</v>
      </c>
      <c r="AD38" s="60">
        <v>540</v>
      </c>
      <c r="AE38" s="60">
        <v>1892</v>
      </c>
      <c r="AF38" s="60" t="s">
        <v>335</v>
      </c>
      <c r="AG38" s="60" t="s">
        <v>336</v>
      </c>
      <c r="AH38" s="60" t="s">
        <v>330</v>
      </c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2"/>
      <c r="AT38" s="63">
        <v>1257</v>
      </c>
      <c r="AU38" s="63">
        <v>3760</v>
      </c>
      <c r="AV38" s="63">
        <v>17</v>
      </c>
      <c r="AW38" s="63">
        <v>24</v>
      </c>
      <c r="AX38" s="64">
        <f>AT38/$AT$41*100</f>
        <v>1.3931528256508583</v>
      </c>
      <c r="AY38" s="64">
        <f>AU38/$AU$41*100</f>
        <v>5.358186196970345</v>
      </c>
    </row>
    <row r="39" spans="1:51" s="2" customFormat="1" ht="29.25" customHeight="1">
      <c r="A39" s="60">
        <v>33</v>
      </c>
      <c r="B39" s="61" t="s">
        <v>55</v>
      </c>
      <c r="C39" s="60"/>
      <c r="D39" s="60" t="s">
        <v>337</v>
      </c>
      <c r="E39" s="60"/>
      <c r="F39" s="60"/>
      <c r="G39" s="60" t="s">
        <v>338</v>
      </c>
      <c r="H39" s="60"/>
      <c r="I39" s="60"/>
      <c r="J39" s="60"/>
      <c r="K39" s="60"/>
      <c r="L39" s="60"/>
      <c r="M39" s="60" t="s">
        <v>85</v>
      </c>
      <c r="N39" s="60" t="s">
        <v>339</v>
      </c>
      <c r="O39" s="60" t="s">
        <v>340</v>
      </c>
      <c r="P39" s="60" t="s">
        <v>70</v>
      </c>
      <c r="Q39" s="60"/>
      <c r="R39" s="60"/>
      <c r="S39" s="60" t="s">
        <v>341</v>
      </c>
      <c r="T39" s="60"/>
      <c r="U39" s="60"/>
      <c r="V39" s="60" t="s">
        <v>254</v>
      </c>
      <c r="W39" s="60" t="s">
        <v>331</v>
      </c>
      <c r="X39" s="60"/>
      <c r="Y39" s="60" t="s">
        <v>342</v>
      </c>
      <c r="Z39" s="60" t="s">
        <v>343</v>
      </c>
      <c r="AA39" s="60" t="s">
        <v>331</v>
      </c>
      <c r="AB39" s="60" t="s">
        <v>254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2"/>
      <c r="AT39" s="63" t="s">
        <v>315</v>
      </c>
      <c r="AU39" s="63">
        <v>572</v>
      </c>
      <c r="AV39" s="63" t="s">
        <v>315</v>
      </c>
      <c r="AW39" s="63" t="s">
        <v>315</v>
      </c>
      <c r="AX39" s="63"/>
      <c r="AY39" s="64">
        <f>AU39/$AU$41*100</f>
        <v>0.8151283257093184</v>
      </c>
    </row>
    <row r="40" spans="1:51" s="2" customFormat="1" ht="35.25" customHeight="1" thickBot="1">
      <c r="A40" s="68">
        <v>34</v>
      </c>
      <c r="B40" s="69" t="s">
        <v>55</v>
      </c>
      <c r="C40" s="68"/>
      <c r="D40" s="68" t="s">
        <v>344</v>
      </c>
      <c r="E40" s="68"/>
      <c r="F40" s="68"/>
      <c r="G40" s="68" t="s">
        <v>345</v>
      </c>
      <c r="H40" s="68"/>
      <c r="I40" s="68"/>
      <c r="J40" s="68"/>
      <c r="K40" s="68"/>
      <c r="L40" s="68"/>
      <c r="M40" s="68" t="s">
        <v>85</v>
      </c>
      <c r="N40" s="68" t="s">
        <v>70</v>
      </c>
      <c r="O40" s="68" t="s">
        <v>346</v>
      </c>
      <c r="P40" s="68" t="s">
        <v>347</v>
      </c>
      <c r="Q40" s="68" t="s">
        <v>348</v>
      </c>
      <c r="R40" s="68"/>
      <c r="S40" s="68" t="s">
        <v>349</v>
      </c>
      <c r="T40" s="68" t="s">
        <v>350</v>
      </c>
      <c r="U40" s="68" t="s">
        <v>351</v>
      </c>
      <c r="V40" s="68" t="s">
        <v>320</v>
      </c>
      <c r="W40" s="68" t="s">
        <v>352</v>
      </c>
      <c r="X40" s="68"/>
      <c r="Y40" s="68" t="s">
        <v>353</v>
      </c>
      <c r="Z40" s="68" t="s">
        <v>354</v>
      </c>
      <c r="AA40" s="68" t="s">
        <v>352</v>
      </c>
      <c r="AB40" s="68" t="s">
        <v>320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70"/>
      <c r="AT40" s="71" t="s">
        <v>259</v>
      </c>
      <c r="AU40" s="71">
        <v>320</v>
      </c>
      <c r="AV40" s="71" t="s">
        <v>259</v>
      </c>
      <c r="AW40" s="71">
        <v>112</v>
      </c>
      <c r="AX40" s="71"/>
      <c r="AY40" s="72">
        <f>AU40/$AU$41*100</f>
        <v>0.4560158465506676</v>
      </c>
    </row>
    <row r="41" spans="1:51" ht="16.5" thickBot="1">
      <c r="A41" s="73" t="s">
        <v>355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>
        <f>SUM(AT7:AT40)</f>
        <v>90227</v>
      </c>
      <c r="AU41" s="75">
        <f>SUM(AU7:AU40)</f>
        <v>70173</v>
      </c>
      <c r="AV41" s="75">
        <f>SUM(AV7:AV40)</f>
        <v>73845</v>
      </c>
      <c r="AW41" s="75">
        <f>SUM(AW7:AW40)</f>
        <v>57170</v>
      </c>
      <c r="AX41" s="75">
        <f>AT41/$AT$41*100</f>
        <v>100</v>
      </c>
      <c r="AY41" s="76">
        <f>AU41/$AU$41*100</f>
        <v>100</v>
      </c>
    </row>
  </sheetData>
  <mergeCells count="92">
    <mergeCell ref="AX32:AY32"/>
    <mergeCell ref="AX33:AY33"/>
    <mergeCell ref="AX37:AY37"/>
    <mergeCell ref="AX28:AY28"/>
    <mergeCell ref="AX29:AY29"/>
    <mergeCell ref="AX30:AY30"/>
    <mergeCell ref="AX16:AY16"/>
    <mergeCell ref="AX18:AY18"/>
    <mergeCell ref="AX20:AY20"/>
    <mergeCell ref="AX22:AY22"/>
    <mergeCell ref="AX12:AY12"/>
    <mergeCell ref="AX14:AY14"/>
    <mergeCell ref="AX15:AY15"/>
    <mergeCell ref="AT3:AT5"/>
    <mergeCell ref="AU3:AU5"/>
    <mergeCell ref="AX3:AX5"/>
    <mergeCell ref="AY3:AY5"/>
    <mergeCell ref="AT2:AU2"/>
    <mergeCell ref="AV2:AW2"/>
    <mergeCell ref="AV3:AV5"/>
    <mergeCell ref="AW3:AW5"/>
    <mergeCell ref="AF4:AF5"/>
    <mergeCell ref="AK4:AK5"/>
    <mergeCell ref="AL4:AL5"/>
    <mergeCell ref="AM4:AM5"/>
    <mergeCell ref="AG4:AG5"/>
    <mergeCell ref="AH4:AH5"/>
    <mergeCell ref="AI4:AI5"/>
    <mergeCell ref="AJ4:AJ5"/>
    <mergeCell ref="X4:X5"/>
    <mergeCell ref="W2:W5"/>
    <mergeCell ref="X2:AN2"/>
    <mergeCell ref="Y4:Y5"/>
    <mergeCell ref="Z4:Z5"/>
    <mergeCell ref="AA4:AA5"/>
    <mergeCell ref="AB4:AB5"/>
    <mergeCell ref="AC4:AC5"/>
    <mergeCell ref="AD4:AD5"/>
    <mergeCell ref="AE4:AE5"/>
    <mergeCell ref="P4:P5"/>
    <mergeCell ref="Q4:Q5"/>
    <mergeCell ref="R4:R5"/>
    <mergeCell ref="S4:S5"/>
    <mergeCell ref="AQ3:AQ5"/>
    <mergeCell ref="AR3:AR5"/>
    <mergeCell ref="AS3:AS5"/>
    <mergeCell ref="E4:E5"/>
    <mergeCell ref="F4:F5"/>
    <mergeCell ref="G4:G5"/>
    <mergeCell ref="H4:H5"/>
    <mergeCell ref="I4:I5"/>
    <mergeCell ref="J4:J5"/>
    <mergeCell ref="AK3:AL3"/>
    <mergeCell ref="AI3:AJ3"/>
    <mergeCell ref="AM3:AN3"/>
    <mergeCell ref="AO3:AO5"/>
    <mergeCell ref="AP3:AP5"/>
    <mergeCell ref="AN4:AN5"/>
    <mergeCell ref="AO2:AS2"/>
    <mergeCell ref="C3:C5"/>
    <mergeCell ref="D3:D5"/>
    <mergeCell ref="E3:K3"/>
    <mergeCell ref="L3:L5"/>
    <mergeCell ref="M3:S3"/>
    <mergeCell ref="T3:T5"/>
    <mergeCell ref="X3:AB3"/>
    <mergeCell ref="AC3:AE3"/>
    <mergeCell ref="AF3:AH3"/>
    <mergeCell ref="A2:A5"/>
    <mergeCell ref="B2:B5"/>
    <mergeCell ref="C2:L2"/>
    <mergeCell ref="M2:V2"/>
    <mergeCell ref="U3:U5"/>
    <mergeCell ref="V3:V5"/>
    <mergeCell ref="K4:K5"/>
    <mergeCell ref="M4:M5"/>
    <mergeCell ref="N4:N5"/>
    <mergeCell ref="O4:O5"/>
    <mergeCell ref="AT37:AW37"/>
    <mergeCell ref="AT29:AW29"/>
    <mergeCell ref="AT32:AW32"/>
    <mergeCell ref="AT20:AW20"/>
    <mergeCell ref="AX2:AY2"/>
    <mergeCell ref="A41:U41"/>
    <mergeCell ref="AT12:AW12"/>
    <mergeCell ref="AT28:AW28"/>
    <mergeCell ref="AT30:AW30"/>
    <mergeCell ref="AT14:AW14"/>
    <mergeCell ref="AT22:AW22"/>
    <mergeCell ref="AT18:AW18"/>
    <mergeCell ref="AT16:AW16"/>
    <mergeCell ref="AT33:AW3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to29-vorobjeva</dc:creator>
  <cp:keywords/>
  <dc:description/>
  <cp:lastModifiedBy>to29-vorobjeva</cp:lastModifiedBy>
  <dcterms:created xsi:type="dcterms:W3CDTF">2014-02-12T07:29:26Z</dcterms:created>
  <dcterms:modified xsi:type="dcterms:W3CDTF">2014-02-12T07:30:04Z</dcterms:modified>
  <cp:category/>
  <cp:version/>
  <cp:contentType/>
  <cp:contentStatus/>
</cp:coreProperties>
</file>